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</externalReferences>
  <calcPr calcId="162913" refMode="R1C1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C10" i="4"/>
  <c r="D10" i="4"/>
  <c r="E10" i="4"/>
  <c r="F10" i="4"/>
  <c r="G10" i="4"/>
  <c r="H10" i="4"/>
  <c r="I10" i="4"/>
  <c r="C12" i="4"/>
  <c r="D12" i="4"/>
  <c r="E12" i="4"/>
  <c r="F12" i="4"/>
  <c r="G12" i="4"/>
  <c r="H12" i="4"/>
  <c r="I12" i="4"/>
  <c r="C15" i="4" l="1"/>
  <c r="D15" i="4"/>
  <c r="E15" i="4"/>
  <c r="G15" i="4"/>
  <c r="H15" i="4"/>
  <c r="I15" i="4"/>
  <c r="C17" i="4" l="1"/>
  <c r="D17" i="4"/>
  <c r="E17" i="4"/>
  <c r="F17" i="4"/>
  <c r="G17" i="4"/>
  <c r="H17" i="4"/>
  <c r="I17" i="4"/>
  <c r="C14" i="4"/>
  <c r="D14" i="4"/>
  <c r="E14" i="4"/>
  <c r="F14" i="4"/>
  <c r="G14" i="4"/>
  <c r="H14" i="4"/>
  <c r="I14" i="4"/>
  <c r="C13" i="4"/>
  <c r="D13" i="4"/>
  <c r="E13" i="4"/>
  <c r="F13" i="4"/>
  <c r="G13" i="4"/>
  <c r="H13" i="4"/>
  <c r="I13" i="4"/>
  <c r="J13" i="4"/>
  <c r="C16" i="4" l="1"/>
  <c r="D16" i="4"/>
  <c r="E16" i="4"/>
  <c r="F16" i="4"/>
  <c r="G16" i="4"/>
  <c r="H16" i="4"/>
  <c r="I16" i="4"/>
  <c r="L11" i="4" l="1"/>
  <c r="L12" i="4"/>
  <c r="L13" i="4"/>
  <c r="L14" i="4"/>
  <c r="L15" i="4"/>
  <c r="L16" i="4"/>
  <c r="A11" i="4" l="1"/>
  <c r="A12" i="4"/>
  <c r="A13" i="4"/>
  <c r="A14" i="4"/>
  <c r="A15" i="4"/>
  <c r="A16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<sst xmlns="http://schemas.openxmlformats.org/spreadsheetml/2006/main" count="5343" uniqueCount="2801">
  <si>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</si>
  <si>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</si>
  <si>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</si>
  <si>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</si>
  <si>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</si>
  <si>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</si>
  <si>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</si>
  <si>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</si>
  <si>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</si>
  <si>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</si>
  <si>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</si>
  <si>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</si>
  <si>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</si>
  <si>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</si>
  <si>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</si>
  <si>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</si>
  <si>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</si>
  <si>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</si>
  <si>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</si>
  <si>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</si>
  <si>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</si>
  <si>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</si>
  <si>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</si>
  <si>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</si>
  <si>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</si>
  <si>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</si>
  <si>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</si>
  <si>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</si>
  <si>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</si>
  <si>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</si>
  <si>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</si>
  <si>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</si>
  <si>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</si>
  <si>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</si>
  <si>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</si>
  <si>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</si>
  <si>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</si>
  <si>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</si>
  <si>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</si>
  <si>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</si>
  <si>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</si>
  <si>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</si>
  <si>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</si>
  <si>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</si>
  <si>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</si>
  <si>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</si>
  <si>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</si>
  <si>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</si>
  <si>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</si>
  <si>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</si>
  <si>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</si>
  <si>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</si>
  <si>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</si>
  <si>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</si>
  <si>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</si>
  <si>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</si>
  <si>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</si>
  <si>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</si>
  <si>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</si>
  <si>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</si>
  <si>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</si>
  <si>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</si>
  <si>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</si>
  <si>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</si>
  <si>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</si>
  <si>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</si>
  <si>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</si>
  <si>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</si>
  <si>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</si>
  <si>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</si>
  <si>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</si>
  <si>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</si>
  <si>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</si>
  <si>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</si>
  <si>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</si>
  <si>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</si>
  <si>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</si>
  <si>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</si>
  <si>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</si>
  <si>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</si>
  <si>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</si>
  <si>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</si>
  <si>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</si>
  <si>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</si>
  <si>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</si>
  <si>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</si>
  <si>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</si>
  <si>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</si>
  <si>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</si>
  <si>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</si>
  <si>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</si>
  <si>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</si>
  <si>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</si>
  <si>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</si>
  <si>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</si>
  <si>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</si>
  <si>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</si>
  <si>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</si>
  <si>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</si>
  <si>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</si>
  <si>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</si>
  <si>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</si>
  <si>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</si>
  <si>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</si>
  <si>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</si>
  <si>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</si>
  <si>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</si>
  <si>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</si>
  <si>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</si>
  <si>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</si>
  <si>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</si>
  <si>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</si>
  <si>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</si>
  <si>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</si>
  <si>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</si>
  <si>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</si>
  <si>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</si>
  <si>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</si>
  <si>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</si>
  <si>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</si>
  <si>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</si>
  <si>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</si>
  <si>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</si>
  <si>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</si>
  <si>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</si>
  <si>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</si>
  <si>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</si>
  <si>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</si>
  <si>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</si>
  <si>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</si>
  <si>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</si>
  <si>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</si>
  <si>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</si>
  <si>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</si>
  <si>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</si>
  <si>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</si>
  <si>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</si>
  <si>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</si>
  <si>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</si>
  <si>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</si>
  <si>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</si>
  <si>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</si>
  <si>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</si>
  <si>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</si>
  <si>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</si>
  <si>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</si>
  <si>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</si>
  <si>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</si>
  <si>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</si>
  <si>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</si>
  <si>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</si>
  <si>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</si>
  <si>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</si>
  <si>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</si>
  <si>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</si>
  <si>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</si>
  <si>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</si>
  <si>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</si>
  <si>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</si>
  <si>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</si>
  <si>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</si>
  <si>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</si>
  <si>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</si>
  <si>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</si>
  <si>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</si>
  <si>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</si>
  <si>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</si>
  <si>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</si>
  <si>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</si>
  <si>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</si>
  <si>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</si>
  <si>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</si>
  <si>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</si>
  <si>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</si>
  <si>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</si>
  <si>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</si>
  <si>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</si>
  <si>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</si>
  <si>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</si>
  <si>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</si>
  <si>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</si>
  <si>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</si>
  <si>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</si>
  <si>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</si>
  <si>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</si>
  <si>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</si>
  <si>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</si>
  <si>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</si>
  <si>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</si>
  <si>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</si>
  <si>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</si>
  <si>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</si>
  <si>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</si>
  <si>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</si>
  <si>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</si>
  <si>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</si>
  <si>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</si>
  <si>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</si>
  <si>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</si>
  <si>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</si>
  <si>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</si>
  <si>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</si>
  <si>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</si>
  <si>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</si>
  <si>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</si>
  <si>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</si>
  <si>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</si>
  <si>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</si>
  <si>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</si>
  <si>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</si>
  <si>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</si>
  <si>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</si>
  <si>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</si>
  <si>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</si>
  <si>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</si>
  <si>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</si>
  <si>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</si>
  <si>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</si>
  <si>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</si>
  <si>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</si>
  <si>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</si>
  <si>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</si>
  <si>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</si>
  <si>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</si>
  <si>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</si>
  <si>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</si>
  <si>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</si>
  <si>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</si>
  <si>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</si>
  <si>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</si>
  <si>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</si>
  <si>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</si>
  <si>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</si>
  <si>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</si>
  <si>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</si>
  <si>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</si>
  <si>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</si>
  <si>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</si>
  <si>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</si>
  <si>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</si>
  <si>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</si>
  <si>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</si>
  <si>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</si>
  <si>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</si>
  <si>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</si>
  <si>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</si>
  <si>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</si>
  <si>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</si>
  <si>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</si>
  <si>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</si>
  <si>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</si>
  <si>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</si>
  <si>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</si>
  <si>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</si>
  <si>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</si>
  <si>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</si>
  <si>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</si>
  <si>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</si>
  <si>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</si>
  <si>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</si>
  <si>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</si>
  <si>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</si>
  <si>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</si>
  <si>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</si>
  <si>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</si>
  <si>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</si>
  <si>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</si>
  <si>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</si>
  <si>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</si>
  <si>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</si>
  <si>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</si>
  <si>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</si>
  <si>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</si>
  <si>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</si>
  <si>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</si>
  <si>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</si>
  <si>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</si>
  <si>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</si>
  <si>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</si>
  <si>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</si>
  <si>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</si>
  <si>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</si>
  <si>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</si>
  <si>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</si>
  <si>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</si>
  <si>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</si>
  <si>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</si>
  <si>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</si>
  <si>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</si>
  <si>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</si>
  <si>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</si>
  <si>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</si>
  <si>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</si>
  <si>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</si>
  <si>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</si>
  <si>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</si>
  <si>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</si>
  <si>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</si>
  <si>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</si>
  <si>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</si>
  <si>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</si>
  <si>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</si>
  <si>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</si>
  <si>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</si>
  <si>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</si>
  <si>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</si>
  <si>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</si>
  <si>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</si>
  <si>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</si>
  <si>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</si>
  <si>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</si>
  <si>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</si>
  <si>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</si>
  <si>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</si>
  <si>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</si>
  <si>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</si>
  <si>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</si>
  <si>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</si>
  <si>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</si>
  <si>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</si>
  <si>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</si>
  <si>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</si>
  <si>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</si>
  <si>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</si>
  <si>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</si>
  <si>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</si>
  <si>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</si>
  <si>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</si>
  <si>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</si>
  <si>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</si>
  <si>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</si>
  <si>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</si>
  <si>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</si>
  <si>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</si>
  <si>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</si>
  <si>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</si>
  <si>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</si>
  <si>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</si>
  <si>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</si>
  <si>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</si>
  <si>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</si>
  <si>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</si>
  <si>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</si>
  <si>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</si>
  <si>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</si>
  <si>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</si>
  <si>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</si>
  <si>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</si>
  <si>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</si>
  <si>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</si>
  <si>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</si>
  <si>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</si>
  <si>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</si>
  <si>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</si>
  <si>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</si>
  <si>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</si>
  <si>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</si>
  <si>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</si>
  <si>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</si>
  <si>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</si>
  <si>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</si>
  <si>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</si>
  <si>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</si>
  <si>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</si>
  <si>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</si>
  <si>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</si>
  <si>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</si>
  <si>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</si>
  <si>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</si>
  <si>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</si>
  <si>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</si>
  <si>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</si>
  <si>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</si>
  <si>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</si>
  <si>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</si>
  <si>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</si>
  <si>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</si>
  <si>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</si>
  <si>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</si>
  <si>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</si>
  <si>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</si>
  <si>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</si>
  <si>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</si>
  <si>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</si>
  <si>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</si>
  <si>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</si>
  <si>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</si>
  <si>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</si>
  <si>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</si>
  <si>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</si>
  <si>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</si>
  <si>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</si>
  <si>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</si>
  <si>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</si>
  <si>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</si>
  <si>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</si>
  <si>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</si>
  <si>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</si>
  <si>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</si>
  <si>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</si>
  <si>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</si>
  <si>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</si>
  <si>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</si>
  <si>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</si>
  <si>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</si>
  <si>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</si>
  <si>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</si>
  <si>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</si>
  <si>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</si>
  <si>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</si>
  <si>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</si>
  <si>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</si>
  <si>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</si>
  <si>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</si>
  <si>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</si>
  <si>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</si>
  <si>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</si>
  <si>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</si>
  <si>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</si>
  <si>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</si>
  <si>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</si>
  <si>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</si>
  <si>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</si>
  <si>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</si>
  <si>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</si>
  <si>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</si>
  <si>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</si>
  <si>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</si>
  <si>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</si>
  <si>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</si>
  <si>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</si>
  <si>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</si>
  <si>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</si>
  <si>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</si>
  <si>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</si>
  <si>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</si>
  <si>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</si>
  <si>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</si>
  <si>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</si>
  <si>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</si>
  <si>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</si>
  <si>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</si>
  <si>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</si>
  <si>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</si>
  <si>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</si>
  <si>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</si>
  <si>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</si>
  <si>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</si>
  <si>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</si>
  <si>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</si>
  <si>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</si>
  <si>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</si>
  <si>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</si>
  <si>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</si>
  <si>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</si>
  <si>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</si>
  <si>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</si>
  <si>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</si>
  <si>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</si>
  <si>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</si>
  <si>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</si>
  <si>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</si>
  <si>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</si>
  <si>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</si>
  <si>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</si>
  <si>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</si>
  <si>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</si>
  <si>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</si>
  <si>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</si>
  <si>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</si>
  <si>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</si>
  <si>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</si>
  <si>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</si>
  <si>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</si>
  <si>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</si>
  <si>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</si>
  <si>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</si>
  <si>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</si>
  <si>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</si>
  <si>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</si>
  <si>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</si>
  <si>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</si>
  <si>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</si>
  <si>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</si>
  <si>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</si>
  <si>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</si>
  <si>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</si>
  <si>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</si>
  <si>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</si>
  <si>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</si>
  <si>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</si>
  <si>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</si>
  <si>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</si>
  <si>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</si>
  <si>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</si>
  <si>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</si>
  <si>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</si>
  <si>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</si>
  <si>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</si>
  <si>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</si>
  <si>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</si>
  <si>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</si>
  <si>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</si>
  <si>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</si>
  <si>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</si>
  <si>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</si>
  <si>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</si>
  <si>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</si>
  <si>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</si>
  <si>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</si>
  <si>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</si>
  <si>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</si>
  <si>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</si>
  <si>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</si>
  <si>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</si>
  <si>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</si>
  <si>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</si>
  <si>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</si>
  <si>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</si>
  <si>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</si>
  <si>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</si>
  <si>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</si>
  <si>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</si>
  <si>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</si>
  <si>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</si>
  <si>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</si>
  <si>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</si>
  <si>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</si>
  <si>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</si>
  <si>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</si>
  <si>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</si>
  <si>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</si>
  <si>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</si>
  <si>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</si>
  <si>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</si>
  <si>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</si>
  <si>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</si>
  <si>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</si>
  <si>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</si>
  <si>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</si>
  <si>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</si>
  <si>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</si>
  <si>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</si>
  <si>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</si>
  <si>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</si>
  <si>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</si>
  <si>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</si>
  <si>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</si>
  <si>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</si>
  <si>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</si>
  <si>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</si>
  <si>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</si>
  <si>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</si>
  <si>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</si>
  <si>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</si>
  <si>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</si>
  <si>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</si>
  <si>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</si>
  <si>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</si>
  <si>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</si>
  <si>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</si>
  <si>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</si>
  <si>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</si>
  <si>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</si>
  <si>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</si>
  <si>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</si>
  <si>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</si>
  <si>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</si>
  <si>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</si>
  <si>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</si>
  <si>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</si>
  <si>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</si>
  <si>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</si>
  <si>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</si>
  <si>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</si>
  <si>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</si>
  <si>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</si>
  <si>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</si>
  <si>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</si>
  <si>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</si>
  <si>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</si>
  <si>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</si>
  <si>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</si>
  <si>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</si>
  <si>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</si>
  <si>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</si>
  <si>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</si>
  <si>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</si>
  <si>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</si>
  <si>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</si>
  <si>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</si>
  <si>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</si>
  <si>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</si>
  <si>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</si>
  <si>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</si>
  <si>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</si>
  <si>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</si>
  <si>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</si>
  <si>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</si>
  <si>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</si>
  <si>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</si>
  <si>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</si>
  <si>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</si>
  <si>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</si>
  <si>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</si>
  <si>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</si>
  <si>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</si>
  <si>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</si>
  <si>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</si>
  <si>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</si>
  <si>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</si>
  <si>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</si>
  <si>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</si>
  <si>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</si>
  <si>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</si>
  <si>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</si>
  <si>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</si>
  <si>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</si>
  <si>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</si>
  <si>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</si>
  <si>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</si>
  <si>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</si>
  <si>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</si>
  <si>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</si>
  <si>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</si>
  <si>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</si>
  <si>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</si>
  <si>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</si>
  <si>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</si>
  <si>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</si>
  <si>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</si>
  <si>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</si>
  <si>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</si>
  <si>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</si>
  <si>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</si>
  <si>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</si>
  <si>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</si>
  <si>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</si>
  <si>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</si>
  <si>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</si>
  <si>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</si>
  <si>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</si>
  <si>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</si>
  <si>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</si>
  <si>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</si>
  <si>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</si>
  <si>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</si>
  <si>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</si>
  <si>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</si>
  <si>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</si>
  <si>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</si>
  <si>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</si>
  <si>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</si>
  <si>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</si>
  <si>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</si>
  <si>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</si>
  <si>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</si>
  <si>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</si>
  <si>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</si>
  <si>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</si>
  <si>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</si>
  <si>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</si>
  <si>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</si>
  <si>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</si>
  <si>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</si>
  <si>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</si>
  <si>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</si>
  <si>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</si>
  <si>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</si>
  <si>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</si>
  <si>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</si>
  <si>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</si>
  <si>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</si>
  <si>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</si>
  <si>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</si>
  <si>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</si>
  <si>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</si>
  <si>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</si>
  <si>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</si>
  <si>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</si>
  <si>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</si>
  <si>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</si>
  <si>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</si>
  <si>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</si>
  <si>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</si>
  <si>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</si>
  <si>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</si>
  <si>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</si>
  <si>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</si>
  <si>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</si>
  <si>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</si>
  <si>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</si>
  <si>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</si>
  <si>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</si>
  <si>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</si>
  <si>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</si>
  <si>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</si>
  <si>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</si>
  <si>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</si>
  <si>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</si>
  <si>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</si>
  <si>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</si>
  <si>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</si>
  <si>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</si>
  <si>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</si>
  <si>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</si>
  <si>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</si>
  <si>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</si>
  <si>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</si>
  <si>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</si>
  <si>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</si>
  <si>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</si>
  <si>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</si>
  <si>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</si>
  <si>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</si>
  <si>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</si>
  <si>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</si>
  <si>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</si>
  <si>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</si>
  <si>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</si>
  <si>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</si>
  <si>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</si>
  <si>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</si>
  <si>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</si>
  <si>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</si>
  <si>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</si>
  <si>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</si>
  <si>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</si>
  <si>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</si>
  <si>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</si>
  <si>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</si>
  <si>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</si>
  <si>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</si>
  <si>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</si>
  <si>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</si>
  <si>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</si>
  <si>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</si>
  <si>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</si>
  <si>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</si>
  <si>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</si>
  <si>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</si>
  <si>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</si>
  <si>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</si>
  <si>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</si>
  <si>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</si>
  <si>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</si>
  <si>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</si>
  <si>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</si>
  <si>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</si>
  <si>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</si>
  <si>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</si>
  <si>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</si>
  <si>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</si>
  <si>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</si>
  <si>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</si>
  <si>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</si>
  <si>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</si>
  <si>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</si>
  <si>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</si>
  <si>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</si>
  <si>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</si>
  <si>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</si>
  <si>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</si>
  <si>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</si>
  <si>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</si>
  <si>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</si>
  <si>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</si>
  <si>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</si>
  <si>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</si>
  <si>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</si>
  <si>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</si>
  <si>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</si>
  <si>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</si>
  <si>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</si>
  <si>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</si>
  <si>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</si>
  <si>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</si>
  <si>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</si>
  <si>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</si>
  <si>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</si>
  <si>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</si>
  <si>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</si>
  <si>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</si>
  <si>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</si>
  <si>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</si>
  <si>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</si>
  <si>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</si>
  <si>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</si>
  <si>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</si>
  <si>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</si>
  <si>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</si>
  <si>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</si>
  <si>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</si>
  <si>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</si>
  <si>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</si>
  <si>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</si>
  <si>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</si>
  <si>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</si>
  <si>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</si>
  <si>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</si>
  <si>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</si>
  <si>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</si>
  <si>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</si>
  <si>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</si>
  <si>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</si>
  <si>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</si>
  <si>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</si>
  <si>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</si>
  <si>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</si>
  <si>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</si>
  <si>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</si>
  <si>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</si>
  <si>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</si>
  <si>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</si>
  <si>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</si>
  <si>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</si>
  <si>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</si>
  <si>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</si>
  <si>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</si>
  <si>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</si>
  <si>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</si>
  <si>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</si>
  <si>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</si>
  <si>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</si>
  <si>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</si>
  <si>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</si>
  <si>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</si>
  <si>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</si>
  <si>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</si>
  <si>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</si>
  <si>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</si>
  <si>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</si>
  <si>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</si>
  <si>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</si>
  <si>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</si>
  <si>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</si>
  <si>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</si>
  <si>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</si>
  <si>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</si>
  <si>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</si>
  <si>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</si>
  <si>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</si>
  <si>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</si>
  <si>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</si>
  <si>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</si>
  <si>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</si>
  <si>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</si>
  <si>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</si>
  <si>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</si>
  <si>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</si>
  <si>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</si>
  <si>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</si>
  <si>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</si>
  <si>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</si>
  <si>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</si>
  <si>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</si>
  <si>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</si>
  <si>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</si>
  <si>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</si>
  <si>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</si>
  <si>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</si>
  <si>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</si>
  <si>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</si>
  <si>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</si>
  <si>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</si>
  <si>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</si>
  <si>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</si>
  <si>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</si>
  <si>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</si>
  <si>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</si>
  <si>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</si>
  <si>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</si>
  <si>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</si>
  <si>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</si>
  <si>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</si>
  <si>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</si>
  <si>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</si>
  <si>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</si>
  <si>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</si>
  <si>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</si>
  <si>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</si>
  <si>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</si>
  <si>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</si>
  <si>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</si>
  <si>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</si>
  <si>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</si>
  <si>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</si>
  <si>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</si>
  <si>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</si>
  <si>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</si>
  <si>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</si>
  <si>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</si>
  <si>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</si>
  <si>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</si>
  <si>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</si>
  <si>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</si>
  <si>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</si>
  <si>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</si>
  <si>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</si>
  <si>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</si>
  <si>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</si>
  <si>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</si>
  <si>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</si>
  <si>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</si>
  <si>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</si>
  <si>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</si>
  <si>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</si>
  <si>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</si>
  <si>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</si>
  <si>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</si>
  <si>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</si>
  <si>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</si>
  <si>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</si>
  <si>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</si>
  <si>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</si>
  <si>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</si>
  <si>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</si>
  <si>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</si>
  <si>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</si>
  <si>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</si>
  <si>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</si>
  <si>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</si>
  <si>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</si>
  <si>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</si>
  <si>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</si>
  <si>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</si>
  <si>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</si>
  <si>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</si>
  <si>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</si>
  <si>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</si>
  <si>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</si>
  <si>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</si>
  <si>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</si>
  <si>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</si>
  <si>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</si>
  <si>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</si>
  <si>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</si>
  <si>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</si>
  <si>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</si>
  <si>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</si>
  <si>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</si>
  <si>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</si>
  <si>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</si>
  <si>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</si>
  <si>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</si>
  <si>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</si>
  <si>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</si>
  <si>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</si>
  <si>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</si>
  <si>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</si>
  <si>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</si>
  <si>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</si>
  <si>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</si>
  <si>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</si>
  <si>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</si>
  <si>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</si>
  <si>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</si>
  <si>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</si>
  <si>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</si>
  <si>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</si>
  <si>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</si>
  <si>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</si>
  <si>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</si>
  <si>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</si>
  <si>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</si>
  <si>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</si>
  <si>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</si>
  <si>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</si>
  <si>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</si>
  <si>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</si>
  <si>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</si>
  <si>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</si>
  <si>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</si>
  <si>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</si>
  <si>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</si>
  <si>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</si>
  <si>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</si>
  <si>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</si>
  <si>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</si>
  <si>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</si>
  <si>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</si>
  <si>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</si>
  <si>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</si>
  <si>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</si>
  <si>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</si>
  <si>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</si>
  <si>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</si>
  <si>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</si>
  <si>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</si>
  <si>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</si>
  <si>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</si>
  <si>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</si>
  <si>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</si>
  <si>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</si>
  <si>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</si>
  <si>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</si>
  <si>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</si>
  <si>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</si>
  <si>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</si>
  <si>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</si>
  <si>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</si>
  <si>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</si>
  <si>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</si>
  <si>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</si>
  <si>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</si>
  <si>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</si>
  <si>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</si>
  <si>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</si>
  <si>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</si>
  <si>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</si>
  <si>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</si>
  <si>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</si>
  <si>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</si>
  <si>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</si>
  <si>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</si>
  <si>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</si>
  <si>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</si>
  <si>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</si>
  <si>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</si>
  <si>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</si>
  <si>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</si>
  <si>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</si>
  <si>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</si>
  <si>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</si>
  <si>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</si>
  <si>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</si>
  <si>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</si>
  <si>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</si>
  <si>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</si>
  <si>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</si>
  <si>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</si>
  <si>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</si>
  <si>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</si>
  <si>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</si>
  <si>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</si>
  <si>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</si>
  <si>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</si>
  <si>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</si>
  <si>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</si>
  <si>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</si>
  <si>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</si>
  <si>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</si>
  <si>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</si>
  <si>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</si>
  <si>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</si>
  <si>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</si>
  <si>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</si>
  <si>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</si>
  <si>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</si>
  <si>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</si>
  <si>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</si>
  <si>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</si>
  <si>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</si>
  <si>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</si>
  <si>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</si>
  <si>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</si>
  <si>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</si>
  <si>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</si>
  <si>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</si>
  <si>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</si>
  <si>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</si>
  <si>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</si>
  <si>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</si>
  <si>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</si>
  <si>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</si>
  <si>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</si>
  <si>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</si>
  <si>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</si>
  <si>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</si>
  <si>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</si>
  <si>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</si>
  <si>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</si>
  <si>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</si>
  <si>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</si>
  <si>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</si>
  <si>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</si>
  <si>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</si>
  <si>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</si>
  <si>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</si>
  <si>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</si>
  <si>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</si>
  <si>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</si>
  <si>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</si>
  <si>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</si>
  <si>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</si>
  <si>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</si>
  <si>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</si>
  <si>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</si>
  <si>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</si>
  <si>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</si>
  <si>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</si>
  <si>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</si>
  <si>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</si>
  <si>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</si>
  <si>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</si>
  <si>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</si>
  <si>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</si>
  <si>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</si>
  <si>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</si>
  <si>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</si>
  <si>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</si>
  <si>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</si>
  <si>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</si>
  <si>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</si>
  <si>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</si>
  <si>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</si>
  <si>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</si>
  <si>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</si>
  <si>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</si>
  <si>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</si>
  <si>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</si>
  <si>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</si>
  <si>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</si>
  <si>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</si>
  <si>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</si>
  <si>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</si>
  <si>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</si>
  <si>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</si>
  <si>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</si>
  <si>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</si>
  <si>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</si>
  <si>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</si>
  <si>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</si>
  <si>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</si>
  <si>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</si>
  <si>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</si>
  <si>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</si>
  <si>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</si>
  <si>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</si>
  <si>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</si>
  <si>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</si>
  <si>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</si>
  <si>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</si>
  <si>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</si>
  <si>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</si>
  <si>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</si>
  <si>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</si>
  <si>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</si>
  <si>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</si>
  <si>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</si>
  <si>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</si>
  <si>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</si>
  <si>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</si>
  <si>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</si>
  <si>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</si>
  <si>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</si>
  <si>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</si>
  <si>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</si>
  <si>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</si>
  <si>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</si>
  <si>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</si>
  <si>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</si>
  <si>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</si>
  <si>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</si>
  <si>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</si>
  <si>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</si>
  <si>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</si>
  <si>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</si>
  <si>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</si>
  <si>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</si>
  <si>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</si>
  <si>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</si>
  <si>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</si>
  <si>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</si>
  <si>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</si>
  <si>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</si>
  <si>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</si>
  <si>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</si>
  <si>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</si>
  <si>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</si>
  <si>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</si>
  <si>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</si>
  <si>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</si>
  <si>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</si>
  <si>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</si>
  <si>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</si>
  <si>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</si>
  <si>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</si>
  <si>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</si>
  <si>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</si>
  <si>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</si>
  <si>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</si>
  <si>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</si>
  <si>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</si>
  <si>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</si>
  <si>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</si>
  <si>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</si>
  <si>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</si>
  <si>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</si>
  <si>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</si>
  <si>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</si>
  <si>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</si>
  <si>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</si>
  <si>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</si>
  <si>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</si>
  <si>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</si>
  <si>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</si>
  <si>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</si>
  <si>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</si>
  <si>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</si>
  <si>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</si>
  <si>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</si>
  <si>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</si>
  <si>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</si>
  <si>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</si>
  <si>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</si>
  <si>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</si>
  <si>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</si>
  <si>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</si>
  <si>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</si>
  <si>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</si>
  <si>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</si>
  <si>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</si>
  <si>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</si>
  <si>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</si>
  <si>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</si>
  <si>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</si>
  <si>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</si>
  <si>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</si>
  <si>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</si>
  <si>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</si>
  <si>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</si>
  <si>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</si>
  <si>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</si>
  <si>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</si>
  <si>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</si>
  <si>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</si>
  <si>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</si>
  <si>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</si>
  <si>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</si>
  <si>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</si>
  <si>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</si>
  <si>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</si>
  <si>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</si>
  <si>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</si>
  <si>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</si>
  <si>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</si>
  <si>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</si>
  <si>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</si>
  <si>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</si>
  <si>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</si>
  <si>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</si>
  <si>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</si>
  <si>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</si>
  <si>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</si>
  <si>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</si>
  <si>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</si>
  <si>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</si>
  <si>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</si>
  <si>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</si>
  <si>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</si>
  <si>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</si>
  <si>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</si>
  <si>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</si>
  <si>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</si>
  <si>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</si>
  <si>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</si>
  <si>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</si>
  <si>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</si>
  <si>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</si>
  <si>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</si>
  <si>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</si>
  <si>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</si>
  <si>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</si>
  <si>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</si>
  <si>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</si>
  <si>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</si>
  <si>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</si>
  <si>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</si>
  <si>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</si>
  <si>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</si>
  <si>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</si>
  <si>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</si>
  <si>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</si>
  <si>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</si>
  <si>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</si>
  <si>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</si>
  <si>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</si>
  <si>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</si>
  <si>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</si>
  <si>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</si>
  <si>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</si>
  <si>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</si>
  <si>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</si>
  <si>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</si>
  <si>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</si>
  <si>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</si>
  <si>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</si>
  <si>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</si>
  <si>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</si>
  <si>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</si>
  <si>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</si>
  <si>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</si>
  <si>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</si>
  <si>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</si>
  <si>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</si>
  <si>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</si>
  <si>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</si>
  <si>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</si>
  <si>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</si>
  <si>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</si>
  <si>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</si>
  <si>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</si>
  <si>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</si>
  <si>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</si>
  <si>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</si>
  <si>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</si>
  <si>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</si>
  <si>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</si>
  <si>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</si>
  <si>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</si>
  <si>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</si>
  <si>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</si>
  <si>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</si>
  <si>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</si>
  <si>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</si>
  <si>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</si>
  <si>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</si>
  <si>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</si>
  <si>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</si>
  <si>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</si>
  <si>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</si>
  <si>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</si>
  <si>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</si>
  <si>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</si>
  <si>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</si>
  <si>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</si>
  <si>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</si>
  <si>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</si>
  <si>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</si>
  <si>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</si>
  <si>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</si>
  <si>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</si>
  <si>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</si>
  <si>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</si>
  <si>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</si>
  <si>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</si>
  <si>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</si>
  <si>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</si>
  <si>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</si>
  <si>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</si>
  <si>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</si>
  <si>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</si>
  <si>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</si>
  <si>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</si>
  <si>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</si>
  <si>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</si>
  <si>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</si>
  <si>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</si>
  <si>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</si>
  <si>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</si>
  <si>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</si>
  <si>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</si>
  <si>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</si>
  <si>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</si>
  <si>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</si>
  <si>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</si>
  <si>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</si>
  <si>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</si>
  <si>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</si>
  <si>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</si>
  <si>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</si>
  <si>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</si>
  <si>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</si>
  <si>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</si>
  <si>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</si>
  <si>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</si>
  <si>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</si>
  <si>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</si>
  <si>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</si>
  <si>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</si>
  <si>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</si>
  <si>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</si>
  <si>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</si>
  <si>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</si>
  <si>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</si>
  <si>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</si>
  <si>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</si>
  <si>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</si>
  <si>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</si>
  <si>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</si>
  <si>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</si>
  <si>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</si>
  <si>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</si>
  <si>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</si>
  <si>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</si>
  <si>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</si>
  <si>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</si>
  <si>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</si>
  <si>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</si>
  <si>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</si>
  <si>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</si>
  <si>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</si>
  <si>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</si>
  <si>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</si>
  <si>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</si>
  <si>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</si>
  <si>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</si>
  <si>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</si>
  <si>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</si>
  <si>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</si>
  <si>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</si>
  <si>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</si>
  <si>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</si>
  <si>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</si>
  <si>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</si>
  <si>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</si>
  <si>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</si>
  <si>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</si>
  <si>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</si>
  <si>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</si>
  <si>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</si>
  <si>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</si>
  <si>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</si>
  <si>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</si>
  <si>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</si>
  <si>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</si>
  <si>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</si>
  <si>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</si>
  <si>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</si>
  <si>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</si>
  <si>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</si>
  <si>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</si>
  <si>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</si>
  <si>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</si>
  <si>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</si>
  <si>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</si>
  <si>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</si>
  <si>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</si>
  <si>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</si>
  <si>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</si>
  <si>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</si>
  <si>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</si>
  <si>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</si>
  <si>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</si>
  <si>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</si>
  <si>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</si>
  <si>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</si>
  <si>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</si>
  <si>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</si>
  <si>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</si>
  <si>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</si>
  <si>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</si>
  <si>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</si>
  <si>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</si>
  <si>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</si>
  <si>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</si>
  <si>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</si>
  <si>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</si>
  <si>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</si>
  <si>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</si>
  <si>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</si>
  <si>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</si>
  <si>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</si>
  <si>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</si>
  <si>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</si>
  <si>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</si>
  <si>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</si>
  <si>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</si>
  <si>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</si>
  <si>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</si>
  <si>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</si>
  <si>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</si>
  <si>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</si>
  <si>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</si>
  <si>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</si>
  <si>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</si>
  <si>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</si>
  <si>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</si>
  <si>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</si>
  <si>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</si>
  <si>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</si>
  <si>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</si>
  <si>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</si>
  <si>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</si>
  <si>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</si>
  <si>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</si>
  <si>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</si>
  <si>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</si>
  <si>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</si>
  <si>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</si>
  <si>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</si>
  <si>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</si>
  <si>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</si>
  <si>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</si>
  <si>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</si>
  <si>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</si>
  <si>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</si>
  <si>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</si>
  <si>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</si>
  <si>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</si>
  <si>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</si>
  <si>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</si>
  <si>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</si>
  <si>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</si>
  <si>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</si>
  <si>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</si>
  <si>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</si>
  <si>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</si>
  <si>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</si>
  <si>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</si>
  <si>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</si>
  <si>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</si>
  <si>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</si>
  <si>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</si>
  <si>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</si>
  <si>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</si>
  <si>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</si>
  <si>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</si>
  <si>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</si>
  <si>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</si>
  <si>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</si>
  <si>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</si>
  <si>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</si>
  <si>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</si>
  <si>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</si>
  <si>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</si>
  <si>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</si>
  <si>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</si>
  <si>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</si>
  <si>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</si>
  <si>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</si>
  <si>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</si>
  <si>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</si>
  <si>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</si>
  <si>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</si>
  <si>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</si>
  <si>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</si>
  <si>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</si>
  <si>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</si>
  <si>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</si>
  <si>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</si>
  <si>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</si>
  <si>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</si>
  <si>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</si>
  <si>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</si>
  <si>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</si>
  <si>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</si>
  <si>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</si>
  <si>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</si>
  <si>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</si>
  <si>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</si>
  <si>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</si>
  <si>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</si>
  <si>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</si>
  <si>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</si>
  <si>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</si>
  <si>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</si>
  <si>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</si>
  <si>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</si>
  <si>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</si>
  <si>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</si>
  <si>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</si>
  <si>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</si>
  <si>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</si>
  <si>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</si>
  <si>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</si>
  <si>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</si>
  <si>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</si>
  <si>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</si>
  <si>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</si>
  <si>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</si>
  <si>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</si>
  <si>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</si>
  <si>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</si>
  <si>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</si>
  <si>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</si>
  <si>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</si>
  <si>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</si>
  <si>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</si>
  <si>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</si>
  <si>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</si>
  <si>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</si>
  <si>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</si>
  <si>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</si>
  <si>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</si>
  <si>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</si>
  <si>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</si>
  <si>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</si>
  <si>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</si>
  <si>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</si>
  <si>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</si>
  <si>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</si>
  <si>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</si>
  <si>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</si>
  <si>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</si>
  <si>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</si>
  <si>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</si>
  <si>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</si>
  <si>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</si>
  <si>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</si>
  <si>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</si>
  <si>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</si>
  <si>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</si>
  <si>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</si>
  <si>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</si>
  <si>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</si>
  <si>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</si>
  <si>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</si>
  <si>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</si>
  <si>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</si>
  <si>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</si>
  <si>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</si>
  <si>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</si>
  <si>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</si>
  <si>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</si>
  <si>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</si>
  <si>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</si>
  <si>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</si>
  <si>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</si>
  <si>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</si>
  <si>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</si>
  <si>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</si>
  <si>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</si>
  <si>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</si>
  <si>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</si>
  <si>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</si>
  <si>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</si>
  <si>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</si>
  <si>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</si>
  <si>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</si>
  <si>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</si>
  <si>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</si>
  <si>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</si>
  <si>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</si>
  <si>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</si>
  <si>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</si>
  <si>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</si>
  <si>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</si>
  <si>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</si>
  <si>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</si>
  <si>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</si>
  <si>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</si>
  <si>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</si>
  <si>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</si>
  <si>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</si>
  <si>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</si>
  <si>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</si>
  <si>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</si>
  <si>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</si>
  <si>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</si>
  <si>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</si>
  <si>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</si>
  <si>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</si>
  <si>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</si>
  <si>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</si>
  <si>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</si>
  <si>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</si>
  <si>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</si>
  <si>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</si>
  <si>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</si>
  <si>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</si>
  <si>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</si>
  <si>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</si>
  <si>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</si>
  <si>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</si>
  <si>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</si>
  <si>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</si>
  <si>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</si>
  <si>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</si>
  <si>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</si>
  <si>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</si>
  <si>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</si>
  <si>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</si>
  <si>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</si>
  <si>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</si>
  <si>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</si>
  <si>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</si>
  <si>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</si>
  <si>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</si>
  <si>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</si>
  <si>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</si>
  <si>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</si>
  <si>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</si>
  <si>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</si>
  <si>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</si>
  <si>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</si>
  <si>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</si>
  <si>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</si>
  <si>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</si>
  <si>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</si>
  <si>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</si>
  <si>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</si>
  <si>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</si>
  <si>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</si>
  <si>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</si>
  <si>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</si>
  <si>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</si>
  <si>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</si>
  <si>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</si>
  <si>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</si>
  <si>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</si>
  <si>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</si>
  <si>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</si>
  <si>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</si>
  <si>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</si>
  <si>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</si>
  <si>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</si>
  <si>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</si>
  <si>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</si>
  <si>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</si>
  <si>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</si>
  <si>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</si>
  <si>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</si>
  <si>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</si>
  <si>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</si>
  <si>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</si>
  <si>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</si>
  <si>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</si>
  <si>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</si>
  <si>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</si>
  <si>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</si>
  <si>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</si>
  <si>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</si>
  <si>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</si>
  <si>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</si>
  <si>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</si>
  <si>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</si>
  <si>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</si>
  <si>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</si>
  <si>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</si>
  <si>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</si>
  <si>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</si>
  <si>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</si>
  <si>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</si>
  <si>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</si>
  <si>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</si>
  <si>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</si>
  <si>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</si>
  <si>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</si>
  <si>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</si>
  <si>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</si>
  <si>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</si>
  <si>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</si>
  <si>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</si>
  <si>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</si>
  <si>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</si>
  <si>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</si>
  <si>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</si>
  <si>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</si>
  <si>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</si>
  <si>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</si>
  <si>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</si>
  <si>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</si>
  <si>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</si>
  <si>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</si>
  <si>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</si>
  <si>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</si>
  <si>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</si>
  <si>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</si>
  <si>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</si>
  <si>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</si>
  <si>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</si>
  <si>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</si>
  <si>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</si>
  <si>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</si>
  <si>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</si>
  <si>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</si>
  <si>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</si>
  <si>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</si>
  <si>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</si>
  <si>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</si>
  <si>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</si>
  <si>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</si>
  <si>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</si>
  <si>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</si>
  <si>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</si>
  <si>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</si>
  <si>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</si>
  <si>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</si>
  <si>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</si>
  <si>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</si>
  <si>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</si>
  <si>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</si>
  <si>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</si>
  <si>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</si>
  <si>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</si>
  <si>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</si>
  <si>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</si>
  <si>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</si>
  <si>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</si>
  <si>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</si>
  <si>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</si>
  <si>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</si>
  <si>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</si>
  <si>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</si>
  <si>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</si>
  <si>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</si>
  <si>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</si>
  <si>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</si>
  <si>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</si>
  <si>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</si>
  <si>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</si>
  <si>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</si>
  <si>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</si>
  <si>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</si>
  <si>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</si>
  <si>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</si>
  <si>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</si>
  <si>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</si>
  <si>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</si>
  <si>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</si>
  <si>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</si>
  <si>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</si>
  <si>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</si>
  <si>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</si>
  <si>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</si>
  <si>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</si>
  <si>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</si>
  <si>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</si>
  <si>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</si>
  <si>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</si>
  <si>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</si>
  <si>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</si>
  <si>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</si>
  <si>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</si>
  <si>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</si>
  <si>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</si>
  <si>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</si>
  <si>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</si>
  <si>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</si>
  <si>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</si>
  <si>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</si>
  <si>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</si>
  <si>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</si>
  <si>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</si>
  <si>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</si>
  <si>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</si>
  <si>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</si>
  <si>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</si>
  <si>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</si>
  <si>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</si>
  <si>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</si>
  <si>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</si>
  <si>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</si>
  <si>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</si>
  <si>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</si>
  <si>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</si>
  <si>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</si>
  <si>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</si>
  <si>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</si>
  <si>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</si>
  <si>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</si>
  <si>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</si>
  <si>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</si>
  <si>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</si>
  <si>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</si>
  <si>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</si>
  <si>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</si>
  <si>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</si>
  <si>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</si>
  <si>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</si>
  <si>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</si>
  <si>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</si>
  <si>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</si>
  <si>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</si>
  <si>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</si>
  <si>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</si>
  <si>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</si>
  <si>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</si>
  <si>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</si>
  <si>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</si>
  <si>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</si>
  <si>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</si>
  <si>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</si>
  <si>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</si>
  <si>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</si>
  <si>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</si>
  <si>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</si>
  <si>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</si>
  <si>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</si>
  <si>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</si>
  <si>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</si>
  <si>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</si>
  <si>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</si>
  <si>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</si>
  <si>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</si>
  <si>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</si>
  <si>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</si>
  <si>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</si>
  <si>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</si>
  <si>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</si>
  <si>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</si>
  <si>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</si>
  <si>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</si>
  <si>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</si>
  <si>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</si>
  <si>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</si>
  <si>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</si>
  <si>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</si>
  <si>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</si>
  <si>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</si>
  <si>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</si>
  <si>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</si>
  <si>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</si>
  <si>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</si>
  <si>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</si>
  <si>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</si>
  <si>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</si>
  <si>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</si>
  <si>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</si>
  <si>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</si>
  <si>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</si>
  <si>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</si>
  <si>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</si>
  <si>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</si>
  <si>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</si>
  <si>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</si>
  <si>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</si>
  <si>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</si>
  <si>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</si>
  <si>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</si>
  <si>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</si>
  <si>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</si>
  <si>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</si>
  <si>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</si>
  <si>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</si>
  <si>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</si>
  <si>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</si>
  <si>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</si>
  <si>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</si>
  <si>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</si>
  <si>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</si>
  <si>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</si>
  <si>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</si>
  <si>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</si>
  <si>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</si>
  <si>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</si>
  <si>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</si>
  <si>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</si>
  <si>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</si>
  <si>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</si>
  <si>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</si>
  <si>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</si>
  <si>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</si>
  <si>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</si>
  <si>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</si>
  <si>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</si>
  <si>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</si>
  <si>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</si>
  <si>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</si>
  <si>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</si>
  <si>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</si>
  <si>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</si>
  <si>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</si>
  <si>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</si>
  <si>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</si>
  <si>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</si>
  <si>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</si>
  <si>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</si>
  <si>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</si>
  <si>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</si>
  <si>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</si>
  <si>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</si>
  <si>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</si>
  <si>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</si>
  <si>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</si>
  <si>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</si>
  <si>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</si>
  <si>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</si>
  <si>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</si>
  <si>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</si>
  <si>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</si>
  <si>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</si>
  <si>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</si>
  <si>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</si>
  <si>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</si>
  <si>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</si>
  <si>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</si>
  <si>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</si>
  <si>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</si>
  <si>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</si>
  <si>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</si>
  <si>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</si>
  <si>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</si>
  <si>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</si>
  <si>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</si>
  <si>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</si>
  <si>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</si>
  <si>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</si>
  <si>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</si>
  <si>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</si>
  <si>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</si>
  <si>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</si>
  <si>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</si>
  <si>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</si>
  <si>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</si>
  <si>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</si>
  <si>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</si>
  <si>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</si>
  <si>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</si>
  <si>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</si>
  <si>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</si>
  <si>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</si>
  <si>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</si>
  <si>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</si>
  <si>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</si>
  <si>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</si>
  <si>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</si>
  <si>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</si>
  <si>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</si>
  <si>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</si>
  <si>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</si>
  <si>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</si>
  <si>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</si>
  <si>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</si>
  <si>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</si>
  <si>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</si>
  <si>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</si>
  <si>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</si>
  <si>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</si>
  <si>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</si>
  <si>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</si>
  <si>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</si>
  <si>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</si>
  <si>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</si>
  <si>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</si>
  <si>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</si>
  <si>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</si>
  <si>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</si>
  <si>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</si>
  <si>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</si>
  <si>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</si>
  <si>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</si>
  <si>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</si>
  <si>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</si>
  <si>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</si>
  <si>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</si>
  <si>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</si>
  <si>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</si>
  <si>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</si>
  <si>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</si>
  <si>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</si>
  <si>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</si>
  <si>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</si>
  <si>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</si>
  <si>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</si>
  <si>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</si>
  <si>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</si>
  <si>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</si>
  <si>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</si>
  <si>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</si>
  <si>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</si>
  <si>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</si>
  <si>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</si>
  <si>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</si>
  <si>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</si>
  <si>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</si>
  <si>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</si>
  <si>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</si>
  <si>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</si>
  <si>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</si>
  <si>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</si>
  <si>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</si>
  <si>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</si>
  <si>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</si>
  <si>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</si>
  <si>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</si>
  <si>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</si>
  <si>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</si>
  <si>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</si>
  <si>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</si>
  <si>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</si>
  <si>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</si>
  <si>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</si>
  <si>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</si>
  <si>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</si>
  <si>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</si>
  <si>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</si>
  <si>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</si>
  <si>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</si>
  <si>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</si>
  <si>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</si>
  <si>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</si>
  <si>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</si>
  <si>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</si>
  <si>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</si>
  <si>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</si>
  <si>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</si>
  <si>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</si>
  <si>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</si>
  <si>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</si>
  <si>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</si>
  <si>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</si>
  <si>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</si>
  <si>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</si>
  <si>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</si>
  <si>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</si>
  <si>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</si>
  <si>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</si>
  <si>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</si>
  <si>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</si>
  <si>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</si>
  <si>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</si>
  <si>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</si>
  <si>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</si>
  <si>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</si>
  <si>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</si>
  <si>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</si>
  <si>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</si>
  <si>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</si>
  <si>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</si>
  <si>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</si>
  <si>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</si>
  <si>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</si>
  <si>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</si>
  <si>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</si>
  <si>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</si>
  <si>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</si>
  <si>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</si>
  <si>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</si>
  <si>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</si>
  <si>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</si>
  <si>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</si>
  <si>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</si>
  <si>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</si>
  <si>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</si>
  <si>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</si>
  <si>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</si>
  <si>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</si>
  <si>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</si>
  <si>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</si>
  <si>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</si>
  <si>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</si>
  <si>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</si>
  <si>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</si>
  <si>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</si>
  <si>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</si>
  <si>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</si>
  <si>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</si>
  <si>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</si>
  <si>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</si>
  <si>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</si>
  <si>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</si>
  <si>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</si>
  <si>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</si>
  <si>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</si>
  <si>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</si>
  <si>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</si>
  <si>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</si>
  <si>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</si>
  <si>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</si>
  <si>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</si>
  <si>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</si>
  <si>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</si>
  <si>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</si>
  <si>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</si>
  <si>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</si>
  <si>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</si>
  <si>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</si>
  <si>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</si>
  <si>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</si>
  <si>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</si>
  <si>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</si>
  <si>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</si>
  <si>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</si>
  <si>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</si>
  <si>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</si>
  <si>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</si>
  <si>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</si>
  <si>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</si>
  <si>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</si>
  <si>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</si>
  <si>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</si>
  <si>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</si>
  <si>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</si>
  <si>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</si>
  <si>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</si>
  <si>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</si>
  <si>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</si>
  <si>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</si>
  <si>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</si>
  <si>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</si>
  <si>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</si>
  <si>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</si>
  <si>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</si>
  <si>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</si>
  <si>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</si>
  <si>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</si>
  <si>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</si>
  <si>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</si>
  <si>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</si>
  <si>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</si>
  <si>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</si>
  <si>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</si>
  <si>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</si>
  <si>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</si>
  <si>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</si>
  <si>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</si>
  <si>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</si>
  <si>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</si>
  <si>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</si>
  <si>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</si>
  <si>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</si>
  <si>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</si>
  <si>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</si>
  <si>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</si>
  <si>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</si>
  <si>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</si>
  <si>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</si>
  <si>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</si>
  <si>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</si>
  <si>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</si>
  <si>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</si>
  <si>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</si>
  <si>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</si>
  <si>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</si>
  <si>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</si>
  <si>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</si>
  <si>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</si>
  <si>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</si>
  <si>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</si>
  <si>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</si>
  <si>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</si>
  <si>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</si>
  <si>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</si>
  <si>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</si>
  <si>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</si>
  <si>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</si>
  <si>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</si>
  <si>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</si>
  <si>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</si>
  <si>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</si>
  <si>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</si>
  <si>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</si>
  <si>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</si>
  <si>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</si>
  <si>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</si>
  <si>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</si>
  <si>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</si>
  <si>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</si>
  <si>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</si>
  <si>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</si>
  <si>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</si>
  <si>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</si>
  <si>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</si>
  <si>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</si>
  <si>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</si>
  <si>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</si>
  <si>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</si>
  <si>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</si>
  <si>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</si>
  <si>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</si>
  <si>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</si>
  <si>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</si>
  <si>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</si>
  <si>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</si>
  <si>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</si>
  <si>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</si>
  <si>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</si>
  <si>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</si>
  <si>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</si>
  <si>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</si>
  <si>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</si>
  <si>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</si>
  <si>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</si>
  <si>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</si>
  <si>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</si>
  <si>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</si>
  <si>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</si>
  <si>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</si>
  <si>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</si>
  <si>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</si>
  <si>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</si>
  <si>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</si>
  <si>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</si>
  <si>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</si>
  <si>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</si>
  <si>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</si>
  <si>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</si>
  <si>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</si>
  <si>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</si>
  <si>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</si>
  <si>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</si>
  <si>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</si>
  <si>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</si>
  <si>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</si>
  <si>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</si>
  <si>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</si>
  <si>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</si>
  <si>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</si>
  <si>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</si>
  <si>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</si>
  <si>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</si>
  <si>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</si>
  <si>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</si>
  <si>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</si>
  <si>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</si>
  <si>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</si>
  <si>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</si>
  <si>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</si>
  <si>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</si>
  <si>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</si>
  <si>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</si>
  <si>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</si>
  <si>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</si>
  <si>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</si>
  <si>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</si>
  <si>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</si>
  <si>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</si>
  <si>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</si>
  <si>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</si>
  <si>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</si>
  <si>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</si>
  <si>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</si>
  <si>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</si>
  <si>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</si>
  <si>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</si>
  <si>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</si>
  <si>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</si>
  <si>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</si>
  <si>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</si>
  <si>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</si>
  <si>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</si>
  <si>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</si>
  <si>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</si>
  <si>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</si>
  <si>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</si>
  <si>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</si>
  <si>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</si>
  <si>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</si>
  <si>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</si>
  <si>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</si>
  <si>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</si>
  <si>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</si>
  <si>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</si>
  <si>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</si>
  <si>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</si>
  <si>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</si>
  <si>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</si>
  <si>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</si>
  <si>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</si>
  <si>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</si>
  <si>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</si>
  <si>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</si>
  <si>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</si>
  <si>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</si>
  <si>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</si>
  <si>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</si>
  <si>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</si>
  <si>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</si>
  <si>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</si>
  <si>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</si>
  <si>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</si>
  <si>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</si>
  <si>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</si>
  <si>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</si>
  <si>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</si>
  <si>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</si>
  <si>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</si>
  <si>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</si>
  <si>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</si>
  <si>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</si>
  <si>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</si>
  <si>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</si>
  <si>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</si>
  <si>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</si>
  <si>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</si>
  <si>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</si>
  <si>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</si>
  <si>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</si>
  <si>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</si>
  <si>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</si>
  <si>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</si>
  <si>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</si>
  <si>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</si>
  <si>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</si>
  <si>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</si>
  <si>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</si>
  <si>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</si>
  <si>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</si>
  <si>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</si>
  <si>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</si>
  <si>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</si>
  <si>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</si>
  <si>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</si>
  <si>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</si>
  <si>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</si>
  <si>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</si>
  <si>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</si>
  <si>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</si>
  <si>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</si>
  <si>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</si>
  <si>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</si>
  <si>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</si>
  <si>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</si>
  <si>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</si>
  <si>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</si>
  <si>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</si>
  <si>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</si>
  <si>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</si>
  <si>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</si>
  <si>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</si>
  <si>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</si>
  <si>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</si>
  <si>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</si>
  <si>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</si>
  <si>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</si>
  <si>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</si>
  <si>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</si>
  <si>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</si>
  <si>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</si>
  <si>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</si>
  <si>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</si>
  <si>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</si>
  <si>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</si>
  <si>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</si>
  <si>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</si>
  <si>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</si>
  <si>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</si>
  <si>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</si>
  <si>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</si>
  <si>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</si>
  <si>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</si>
  <si>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</si>
  <si>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</si>
  <si>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</si>
  <si>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</si>
  <si>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</si>
  <si>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</si>
  <si>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</si>
  <si>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</si>
  <si>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</si>
  <si>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</si>
  <si>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</si>
  <si>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</si>
  <si>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</si>
  <si>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</si>
  <si>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</si>
  <si>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</si>
  <si>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</si>
  <si>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</si>
  <si>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</si>
  <si>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</si>
  <si>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</si>
  <si>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</si>
  <si>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</si>
  <si>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</si>
  <si>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</si>
  <si>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</si>
  <si>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</si>
  <si>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</si>
  <si>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</si>
  <si>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</si>
  <si>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</si>
  <si>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</si>
  <si>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</si>
  <si>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</si>
  <si>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</si>
  <si>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</si>
  <si>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</si>
  <si>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</si>
  <si>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</si>
  <si>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</si>
  <si>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</si>
  <si>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</si>
  <si>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</si>
  <si>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</si>
  <si>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</si>
  <si>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</si>
  <si>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</si>
  <si>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</si>
  <si>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</si>
  <si>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</si>
  <si>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</si>
  <si>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</si>
  <si>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</si>
  <si>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</si>
  <si>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</si>
  <si>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</si>
  <si>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</si>
  <si>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</si>
  <si>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</si>
  <si>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</si>
  <si>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</si>
  <si>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</si>
  <si>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</si>
  <si>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</si>
  <si>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</si>
  <si>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</si>
  <si>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</si>
  <si>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</si>
  <si>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</si>
  <si>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</si>
  <si>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</si>
  <si>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</si>
  <si>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</si>
  <si>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</si>
  <si>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</si>
  <si>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</si>
  <si>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</si>
  <si>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</si>
  <si>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</si>
  <si>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</si>
  <si>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</si>
  <si>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</si>
  <si>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</si>
  <si>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</si>
  <si>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</si>
  <si>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</si>
  <si>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</si>
  <si>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</si>
  <si>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</si>
  <si>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</si>
  <si>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</si>
  <si>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</si>
  <si>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</si>
  <si>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</si>
  <si>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</si>
  <si>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</si>
  <si>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</si>
  <si>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</si>
  <si>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</si>
  <si>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</si>
  <si>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</si>
  <si>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</si>
  <si>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</si>
  <si>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</si>
  <si>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</si>
  <si>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</si>
  <si>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</si>
  <si>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</si>
  <si>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</si>
  <si>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</si>
  <si>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</si>
  <si>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</si>
  <si>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</si>
  <si>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</si>
  <si>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</si>
  <si>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</si>
  <si>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</si>
  <si>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</si>
  <si>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</si>
  <si>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</si>
  <si>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</si>
  <si>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</si>
  <si>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</si>
  <si>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</si>
  <si>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</si>
  <si>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</si>
  <si>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</si>
  <si>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</si>
  <si>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</si>
  <si>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</si>
  <si>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</si>
  <si>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</si>
  <si>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</si>
  <si>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</si>
  <si>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</si>
  <si>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</si>
  <si>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</si>
  <si>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</si>
  <si>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</si>
  <si>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</si>
  <si>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</si>
  <si>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</si>
  <si>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</si>
  <si>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</si>
  <si>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</si>
  <si>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</si>
  <si>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</si>
  <si>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</si>
  <si>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</si>
  <si>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</si>
  <si>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</si>
  <si>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</si>
  <si>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</si>
  <si>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</si>
  <si>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</si>
  <si>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</si>
  <si>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</si>
  <si>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</si>
  <si>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</si>
  <si>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</si>
  <si>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</si>
  <si>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</si>
  <si>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</si>
  <si>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</si>
  <si>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</si>
  <si>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</si>
  <si>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</si>
  <si>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</si>
  <si>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</si>
  <si>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</si>
  <si>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</si>
  <si>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</si>
  <si>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</si>
  <si>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</si>
  <si>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</si>
  <si>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</si>
  <si>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</si>
  <si>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</si>
  <si>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</si>
  <si>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</si>
  <si>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</si>
  <si>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</si>
  <si>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</si>
  <si>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</si>
  <si>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</si>
  <si>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</si>
  <si>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</si>
  <si>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</si>
  <si>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</si>
  <si>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</si>
  <si>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</si>
  <si>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</si>
  <si>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</si>
  <si>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</si>
  <si>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</si>
  <si>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</si>
  <si>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</si>
  <si>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</si>
  <si>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</si>
  <si>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</si>
  <si>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</si>
  <si>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</si>
  <si>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</si>
  <si>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</si>
  <si>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</si>
  <si>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</si>
  <si>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</si>
  <si>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</si>
  <si>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</si>
  <si>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</si>
  <si>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</si>
  <si>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</si>
  <si>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</si>
  <si>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</si>
  <si>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</si>
  <si>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</si>
  <si>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</si>
  <si>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</si>
  <si>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</si>
  <si>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</si>
  <si>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</si>
  <si>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</si>
  <si>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</si>
  <si>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</si>
  <si>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</si>
  <si>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</si>
  <si>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</si>
  <si>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</si>
  <si>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</si>
  <si>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</si>
  <si>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</si>
  <si>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</si>
  <si>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</si>
  <si>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</si>
  <si>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</si>
  <si>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</si>
  <si>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</si>
  <si>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</si>
  <si>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</si>
  <si>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</si>
  <si>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</si>
  <si>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</si>
  <si>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</si>
  <si>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</si>
  <si>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</si>
  <si>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</si>
  <si>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</si>
  <si>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</si>
  <si>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</si>
  <si>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</si>
  <si>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</si>
  <si>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</si>
  <si>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</si>
  <si>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</si>
  <si>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</si>
  <si>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</si>
  <si>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</si>
  <si>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</si>
  <si>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</si>
  <si>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</si>
  <si>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</si>
  <si>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</si>
  <si>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</si>
  <si>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</si>
  <si>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</si>
  <si>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</si>
  <si>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</si>
  <si>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</si>
  <si>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</si>
  <si>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</si>
  <si>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</si>
  <si>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</si>
  <si>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</si>
  <si>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</si>
  <si>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</si>
  <si>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</si>
  <si>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</si>
  <si>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</si>
  <si>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</si>
  <si>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</si>
  <si>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</si>
  <si>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</si>
  <si>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</si>
  <si>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</si>
  <si>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</si>
  <si>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</si>
  <si>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</si>
  <si>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</si>
  <si>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</si>
  <si>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</si>
  <si>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</si>
  <si>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</si>
  <si>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</si>
  <si>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</si>
  <si>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</si>
  <si>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</si>
  <si>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</si>
  <si>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</si>
  <si>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</si>
  <si>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</si>
  <si>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</si>
  <si>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</si>
  <si>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</si>
  <si>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</si>
  <si>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</si>
  <si>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</si>
  <si>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</si>
  <si>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</si>
  <si>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</si>
  <si>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</si>
  <si>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</si>
  <si>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</si>
  <si>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</si>
  <si>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</si>
  <si>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</si>
  <si>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</si>
  <si>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</si>
  <si>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</si>
  <si>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</si>
  <si>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</si>
  <si>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</si>
  <si>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</si>
  <si>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</si>
  <si>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</si>
  <si>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</si>
  <si>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</si>
  <si>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</si>
  <si>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</si>
  <si>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</si>
  <si>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</si>
  <si>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</si>
  <si>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</si>
  <si>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</si>
  <si>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</si>
  <si>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</si>
  <si>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</si>
  <si>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</si>
  <si>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</si>
  <si>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</si>
  <si>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</si>
  <si>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</si>
  <si>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</si>
  <si>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</si>
  <si>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</si>
  <si>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</si>
  <si>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</si>
  <si>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</si>
  <si>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</si>
  <si>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</si>
  <si>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</si>
  <si>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</si>
  <si>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</si>
  <si>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</si>
  <si>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</si>
  <si>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</si>
  <si>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</si>
  <si>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</si>
  <si>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</si>
  <si>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</si>
  <si>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</si>
  <si>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</si>
  <si>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</si>
  <si>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</si>
  <si>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</si>
  <si>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</si>
  <si>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</si>
  <si>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</si>
  <si>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</si>
  <si>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</si>
  <si>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</si>
  <si>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</si>
  <si>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</si>
  <si>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</si>
  <si>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</si>
  <si>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</si>
  <si>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</si>
  <si>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</si>
  <si>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</si>
  <si>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</si>
  <si>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</si>
  <si>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</si>
  <si>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</si>
  <si>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</si>
  <si>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</si>
  <si>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</si>
  <si>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физике</t>
  </si>
  <si>
    <t>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</si>
</sst>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&#1092;&#1080;&#1079;&#1080;&#1082;&#1072;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48;&#1047;&#1048;&#1050;&#1040;%20%20&#1060;&#1086;&#1088;&#1084;&#1072;%203_2020%20&#1082;&#1086;&#1076;%20%20868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92;&#1080;&#1079;&#1080;&#1082;&#1072;%20&#1052;&#1041;&#1054;&#1059;%20&#1057;&#1054;&#1064;%20&#1043;.&#1047;&#1045;&#1056;&#1053;&#1054;&#1043;&#1056;&#1040;&#1044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92;&#1080;&#1079;&#1080;&#1082;&#1072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Назаров </v>
          </cell>
          <cell r="D10" t="str">
            <v>Никита</v>
          </cell>
          <cell r="E10" t="str">
            <v>Сергеевич</v>
          </cell>
          <cell r="F10" t="str">
            <v>Мужской</v>
          </cell>
          <cell r="G10">
            <v>38446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Немыкин</v>
          </cell>
          <cell r="D11" t="str">
            <v>Михаил</v>
          </cell>
          <cell r="E11" t="str">
            <v>Сергеевич</v>
          </cell>
          <cell r="F11" t="str">
            <v>Мужской</v>
          </cell>
          <cell r="G11">
            <v>38657</v>
          </cell>
          <cell r="H11" t="str">
            <v>РОССИЯ</v>
          </cell>
          <cell r="I11" t="str">
            <v>не имеются</v>
          </cell>
        </row>
        <row r="18">
          <cell r="C18" t="str">
            <v>Ермоленко</v>
          </cell>
          <cell r="D18" t="str">
            <v>Виктория</v>
          </cell>
          <cell r="E18" t="str">
            <v>Андреевна</v>
          </cell>
          <cell r="F18" t="str">
            <v>Женский</v>
          </cell>
          <cell r="G18">
            <v>38690</v>
          </cell>
          <cell r="H18" t="str">
            <v>РОССИЯ</v>
          </cell>
          <cell r="I18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Кияшко</v>
          </cell>
          <cell r="D10" t="str">
            <v>Кирилл</v>
          </cell>
          <cell r="E10" t="str">
            <v>Константинович</v>
          </cell>
          <cell r="F10" t="str">
            <v>Мужской</v>
          </cell>
          <cell r="G10">
            <v>38656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Осипов</v>
          </cell>
          <cell r="D11" t="str">
            <v>Максим</v>
          </cell>
          <cell r="E11" t="str">
            <v>Валерьевич</v>
          </cell>
          <cell r="F11" t="str">
            <v>Мужской</v>
          </cell>
          <cell r="G11">
            <v>38596</v>
          </cell>
          <cell r="H11" t="str">
            <v>РОССИЯ</v>
          </cell>
          <cell r="I11" t="str">
            <v>не имеются</v>
          </cell>
        </row>
        <row r="12">
          <cell r="C12" t="str">
            <v>Емелина</v>
          </cell>
          <cell r="D12" t="str">
            <v>Анна</v>
          </cell>
          <cell r="E12" t="str">
            <v>Александровна</v>
          </cell>
          <cell r="F12" t="str">
            <v>Женский</v>
          </cell>
          <cell r="G12">
            <v>38709</v>
          </cell>
          <cell r="H12" t="str">
            <v>РОССИЯ</v>
          </cell>
          <cell r="I12" t="str">
            <v>не имеются</v>
          </cell>
          <cell r="J12">
            <v>868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Чубарина</v>
          </cell>
        </row>
        <row r="14">
          <cell r="C14" t="str">
            <v>Боженко</v>
          </cell>
          <cell r="D14" t="str">
            <v>Даниил</v>
          </cell>
          <cell r="E14" t="str">
            <v>Алексеевич</v>
          </cell>
          <cell r="G14">
            <v>38468</v>
          </cell>
          <cell r="H14" t="str">
            <v>РОССИЯ</v>
          </cell>
          <cell r="I14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Горлов</v>
          </cell>
          <cell r="D10" t="str">
            <v>Егор</v>
          </cell>
          <cell r="E10" t="str">
            <v>Александрович</v>
          </cell>
          <cell r="F10" t="str">
            <v>Мужской</v>
          </cell>
          <cell r="G10">
            <v>38649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workbookViewId="0">
      <selection activeCell="G22" sqref="G2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5.6" customHeight="1" x14ac:dyDescent="0.3">
      <c r="A10" s="11" t="s">
        <v>33</v>
      </c>
      <c r="B10" s="12">
        <v>1</v>
      </c>
      <c r="C10" s="13" t="str">
        <f>[1]Форма3!C11</f>
        <v>Немыкин</v>
      </c>
      <c r="D10" s="13" t="str">
        <f>[1]Форма3!D11</f>
        <v>Михаил</v>
      </c>
      <c r="E10" s="13" t="str">
        <f>[1]Форма3!E11</f>
        <v>Сергеевич</v>
      </c>
      <c r="F10" s="19" t="str">
        <f>[1]Форма3!F11</f>
        <v>Мужской</v>
      </c>
      <c r="G10" s="15">
        <f>[1]Форма3!G11</f>
        <v>38657</v>
      </c>
      <c r="H10" s="19" t="str">
        <f>[1]Форма3!H11</f>
        <v>РОССИЯ</v>
      </c>
      <c r="I10" s="19" t="str">
        <f>[1]Форма3!I11</f>
        <v>не имеются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9</v>
      </c>
      <c r="M10" s="13" t="s">
        <v>323</v>
      </c>
      <c r="N10" s="14">
        <v>25</v>
      </c>
    </row>
    <row r="11" spans="1:14" ht="47.4" customHeight="1" x14ac:dyDescent="0.3">
      <c r="A11" s="11" t="str">
        <f t="shared" ref="A11:A16" si="0">$A$10</f>
        <v>Зерноградский</v>
      </c>
      <c r="B11" s="12">
        <v>2</v>
      </c>
      <c r="C11" s="13" t="str">
        <f>[1]Форма3!C10</f>
        <v xml:space="preserve">Назаров </v>
      </c>
      <c r="D11" s="13" t="str">
        <f>[1]Форма3!D10</f>
        <v>Никита</v>
      </c>
      <c r="E11" s="13" t="str">
        <f>[1]Форма3!E10</f>
        <v>Сергеевич</v>
      </c>
      <c r="F11" s="19" t="str">
        <f>[1]Форма3!F10</f>
        <v>Мужской</v>
      </c>
      <c r="G11" s="15">
        <f>[1]Форма3!G10</f>
        <v>38446</v>
      </c>
      <c r="H11" s="19" t="str">
        <f>[1]Форма3!H10</f>
        <v>РОССИЯ</v>
      </c>
      <c r="I11" s="19" t="str">
        <f>[1]Форма3!I10</f>
        <v>не имеются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f t="shared" ref="L11:L16" si="1">$L$10</f>
        <v>9</v>
      </c>
      <c r="M11" s="13" t="s">
        <v>325</v>
      </c>
      <c r="N11" s="14">
        <v>21</v>
      </c>
    </row>
    <row r="12" spans="1:14" ht="49.2" customHeight="1" x14ac:dyDescent="0.3">
      <c r="A12" s="11" t="str">
        <f t="shared" si="0"/>
        <v>Зерноградский</v>
      </c>
      <c r="B12" s="12">
        <v>3</v>
      </c>
      <c r="C12" s="13" t="str">
        <f>[1]Форма3!C18</f>
        <v>Ермоленко</v>
      </c>
      <c r="D12" s="13" t="str">
        <f>[1]Форма3!D18</f>
        <v>Виктория</v>
      </c>
      <c r="E12" s="13" t="str">
        <f>[1]Форма3!E18</f>
        <v>Андреевна</v>
      </c>
      <c r="F12" s="19" t="str">
        <f>[1]Форма3!F18</f>
        <v>Женский</v>
      </c>
      <c r="G12" s="15">
        <f>[1]Форма3!G18</f>
        <v>38690</v>
      </c>
      <c r="H12" s="19" t="str">
        <f>[1]Форма3!H18</f>
        <v>РОССИЯ</v>
      </c>
      <c r="I12" s="19" t="str">
        <f>[1]Форма3!I18</f>
        <v>не имеются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f t="shared" si="1"/>
        <v>9</v>
      </c>
      <c r="M12" s="13" t="s">
        <v>325</v>
      </c>
      <c r="N12" s="14">
        <v>17</v>
      </c>
    </row>
    <row r="13" spans="1:14" ht="27.6" customHeight="1" x14ac:dyDescent="0.3">
      <c r="A13" s="11" t="str">
        <f t="shared" si="0"/>
        <v>Зерноградский</v>
      </c>
      <c r="B13" s="12">
        <v>4</v>
      </c>
      <c r="C13" s="13" t="str">
        <f>[2]Форма3!C12</f>
        <v>Емелина</v>
      </c>
      <c r="D13" s="13" t="str">
        <f>[2]Форма3!D12</f>
        <v>Анна</v>
      </c>
      <c r="E13" s="13" t="str">
        <f>[2]Форма3!E12</f>
        <v>Александровна</v>
      </c>
      <c r="F13" s="19" t="str">
        <f>[2]Форма3!F12</f>
        <v>Женский</v>
      </c>
      <c r="G13" s="15">
        <f>[2]Форма3!G12</f>
        <v>38709</v>
      </c>
      <c r="H13" s="19" t="str">
        <f>[2]Форма3!H12</f>
        <v>РОССИЯ</v>
      </c>
      <c r="I13" s="19" t="str">
        <f>[2]Форма3!I12</f>
        <v>не имеются</v>
      </c>
      <c r="J13" s="42">
        <f>[2]Форма3!J12</f>
        <v>868</v>
      </c>
      <c r="K13" s="40" t="str">
        <f>VLOOKUP(J13,ОО!C:E,3,FALSE)</f>
        <v>муниципальное бюджетное общеобразовательное учреждение лицей г.Зернограда</v>
      </c>
      <c r="L13" s="14">
        <f t="shared" si="1"/>
        <v>9</v>
      </c>
      <c r="M13" s="13" t="s">
        <v>325</v>
      </c>
      <c r="N13" s="14">
        <v>10</v>
      </c>
    </row>
    <row r="14" spans="1:14" ht="34.950000000000003" customHeight="1" x14ac:dyDescent="0.3">
      <c r="A14" s="11" t="str">
        <f t="shared" si="0"/>
        <v>Зерноградский</v>
      </c>
      <c r="B14" s="12">
        <v>5</v>
      </c>
      <c r="C14" s="13" t="str">
        <f>[2]Форма3!C11</f>
        <v>Осипов</v>
      </c>
      <c r="D14" s="13" t="str">
        <f>[2]Форма3!D11</f>
        <v>Максим</v>
      </c>
      <c r="E14" s="13" t="str">
        <f>[2]Форма3!E11</f>
        <v>Валерьевич</v>
      </c>
      <c r="F14" s="19" t="str">
        <f>[2]Форма3!F11</f>
        <v>Мужской</v>
      </c>
      <c r="G14" s="15">
        <f>[2]Форма3!G11</f>
        <v>38596</v>
      </c>
      <c r="H14" s="19" t="str">
        <f>[2]Форма3!H11</f>
        <v>РОССИЯ</v>
      </c>
      <c r="I14" s="19" t="str">
        <f>[2]Форма3!I11</f>
        <v>не имеются</v>
      </c>
      <c r="J14" s="42">
        <v>868</v>
      </c>
      <c r="K14" s="40" t="str">
        <f>VLOOKUP(J14,ОО!C:E,3,FALSE)</f>
        <v>муниципальное бюджетное общеобразовательное учреждение лицей г.Зернограда</v>
      </c>
      <c r="L14" s="14">
        <f t="shared" si="1"/>
        <v>9</v>
      </c>
      <c r="M14" s="13" t="s">
        <v>325</v>
      </c>
      <c r="N14" s="14">
        <v>10</v>
      </c>
    </row>
    <row r="15" spans="1:14" ht="38.4" customHeight="1" x14ac:dyDescent="0.3">
      <c r="A15" s="11" t="str">
        <f t="shared" si="0"/>
        <v>Зерноградский</v>
      </c>
      <c r="B15" s="12">
        <v>6</v>
      </c>
      <c r="C15" s="13" t="str">
        <f>[3]Форма3!C14</f>
        <v>Боженко</v>
      </c>
      <c r="D15" s="13" t="str">
        <f>[3]Форма3!D14</f>
        <v>Даниил</v>
      </c>
      <c r="E15" s="13" t="str">
        <f>[3]Форма3!E14</f>
        <v>Алексеевич</v>
      </c>
      <c r="F15" s="19" t="s">
        <v>328</v>
      </c>
      <c r="G15" s="15">
        <f>[3]Форма3!G14</f>
        <v>38468</v>
      </c>
      <c r="H15" s="19" t="str">
        <f>[3]Форма3!H14</f>
        <v>РОССИЯ</v>
      </c>
      <c r="I15" s="19" t="str">
        <f>[3]Форма3!I14</f>
        <v>не имеются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f t="shared" si="1"/>
        <v>9</v>
      </c>
      <c r="M15" s="13" t="s">
        <v>325</v>
      </c>
      <c r="N15" s="14">
        <v>1</v>
      </c>
    </row>
    <row r="16" spans="1:14" ht="33.6" customHeight="1" x14ac:dyDescent="0.3">
      <c r="A16" s="11" t="str">
        <f t="shared" si="0"/>
        <v>Зерноградский</v>
      </c>
      <c r="B16" s="12">
        <v>7</v>
      </c>
      <c r="C16" s="13" t="str">
        <f>[4]Форма3!C10</f>
        <v>Горлов</v>
      </c>
      <c r="D16" s="13" t="str">
        <f>[4]Форма3!D10</f>
        <v>Егор</v>
      </c>
      <c r="E16" s="13" t="str">
        <f>[4]Форма3!E10</f>
        <v>Александрович</v>
      </c>
      <c r="F16" s="19" t="str">
        <f>[4]Форма3!F10</f>
        <v>Мужской</v>
      </c>
      <c r="G16" s="15">
        <f>[4]Форма3!G10</f>
        <v>38649</v>
      </c>
      <c r="H16" s="19" t="str">
        <f>[4]Форма3!H10</f>
        <v>РОССИЯ</v>
      </c>
      <c r="I16" s="19" t="str">
        <f>[4]Форма3!I10</f>
        <v>не имеются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f t="shared" si="1"/>
        <v>9</v>
      </c>
      <c r="M16" s="13" t="s">
        <v>325</v>
      </c>
      <c r="N16" s="14">
        <v>1</v>
      </c>
    </row>
    <row r="17" spans="1:14" ht="27" customHeight="1" x14ac:dyDescent="0.3">
      <c r="A17" s="11" t="s">
        <v>33</v>
      </c>
      <c r="B17" s="12">
        <v>8</v>
      </c>
      <c r="C17" s="13" t="str">
        <f>[2]Форма3!C10</f>
        <v>Кияшко</v>
      </c>
      <c r="D17" s="13" t="str">
        <f>[2]Форма3!D10</f>
        <v>Кирилл</v>
      </c>
      <c r="E17" s="13" t="str">
        <f>[2]Форма3!E10</f>
        <v>Константинович</v>
      </c>
      <c r="F17" s="19" t="str">
        <f>[2]Форма3!F10</f>
        <v>Мужской</v>
      </c>
      <c r="G17" s="15">
        <f>[2]Форма3!G10</f>
        <v>38656</v>
      </c>
      <c r="H17" s="19" t="str">
        <f>[2]Форма3!H10</f>
        <v>РОССИЯ</v>
      </c>
      <c r="I17" s="19" t="str">
        <f>[2]Форма3!I10</f>
        <v>не имеются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9</v>
      </c>
      <c r="M17" s="13" t="s">
        <v>325</v>
      </c>
      <c r="N17" s="14">
        <v>1</v>
      </c>
    </row>
    <row r="18" spans="1:14" ht="18.600000000000001" customHeight="1" x14ac:dyDescent="0.3">
      <c r="A18" s="11"/>
      <c r="B18" s="12">
        <v>9</v>
      </c>
      <c r="C18" s="47"/>
      <c r="D18" s="47"/>
      <c r="E18" s="47"/>
      <c r="F18" s="48"/>
      <c r="G18" s="47"/>
      <c r="H18" s="49"/>
      <c r="I18" s="4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47"/>
      <c r="D19" s="47"/>
      <c r="E19" s="47"/>
      <c r="F19" s="48"/>
      <c r="G19" s="47"/>
      <c r="H19" s="49"/>
      <c r="I19" s="4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 G2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H10:H17 H20:H509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I10:I17 I20:I509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F10:F17 F20:F509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2020-11-30T11:33:22Z</dcterms:modified>
</cp:coreProperties>
</file>