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</externalReferences>
  <calcPr calcId="162913"/>
</workbook>
</file>

<file path=xl/calcChain.xml><?xml version="1.0" encoding="utf-8"?>
<calcChain xmlns="http://schemas.openxmlformats.org/spreadsheetml/2006/main">
  <c r="C11" i="4" l="1"/>
  <c r="D11" i="4"/>
  <c r="E11" i="4"/>
  <c r="F11" i="4"/>
  <c r="G11" i="4"/>
  <c r="H11" i="4"/>
  <c r="I11" i="4"/>
  <c r="C12" i="4" l="1"/>
  <c r="D12" i="4"/>
  <c r="E12" i="4"/>
  <c r="G12" i="4"/>
  <c r="H12" i="4"/>
  <c r="I12" i="4"/>
  <c r="C10" i="4" l="1"/>
  <c r="D10" i="4"/>
  <c r="E10" i="4"/>
  <c r="F10" i="4"/>
  <c r="G10" i="4"/>
  <c r="H10" i="4"/>
  <c r="I10" i="4"/>
  <c r="J10" i="4"/>
  <c r="L11" i="4" l="1"/>
  <c r="L12" i="4"/>
  <c r="A11" i="4" l="1"/>
  <c r="A12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<sst xmlns="http://schemas.openxmlformats.org/spreadsheetml/2006/main" count="5337" uniqueCount="2801">
  <si>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</si>
  <si>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</si>
  <si>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</si>
  <si>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</si>
  <si>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</si>
  <si>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</si>
  <si>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</si>
  <si>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</si>
  <si>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</si>
  <si>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</si>
  <si>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</si>
  <si>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</si>
  <si>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</si>
  <si>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</si>
  <si>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</si>
  <si>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</si>
  <si>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</si>
  <si>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</si>
  <si>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</si>
  <si>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</si>
  <si>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</si>
  <si>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</si>
  <si>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</si>
  <si>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</si>
  <si>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</si>
  <si>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</si>
  <si>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</si>
  <si>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</si>
  <si>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</si>
  <si>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</si>
  <si>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</si>
  <si>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</si>
  <si>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</si>
  <si>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</si>
  <si>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</si>
  <si>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</si>
  <si>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</si>
  <si>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</si>
  <si>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</si>
  <si>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</si>
  <si>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</si>
  <si>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</si>
  <si>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</si>
  <si>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</si>
  <si>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</si>
  <si>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</si>
  <si>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</si>
  <si>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</si>
  <si>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</si>
  <si>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</si>
  <si>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</si>
  <si>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</si>
  <si>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</si>
  <si>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</si>
  <si>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</si>
  <si>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</si>
  <si>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</si>
  <si>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</si>
  <si>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</si>
  <si>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</si>
  <si>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</si>
  <si>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</si>
  <si>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</si>
  <si>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</si>
  <si>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</si>
  <si>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</si>
  <si>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</si>
  <si>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</si>
  <si>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</si>
  <si>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</si>
  <si>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</si>
  <si>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</si>
  <si>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</si>
  <si>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</si>
  <si>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</si>
  <si>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</si>
  <si>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</si>
  <si>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</si>
  <si>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</si>
  <si>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</si>
  <si>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</si>
  <si>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</si>
  <si>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</si>
  <si>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</si>
  <si>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</si>
  <si>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</si>
  <si>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</si>
  <si>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</si>
  <si>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</si>
  <si>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</si>
  <si>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</si>
  <si>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</si>
  <si>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</si>
  <si>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</si>
  <si>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</si>
  <si>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</si>
  <si>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</si>
  <si>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</si>
  <si>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</si>
  <si>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</si>
  <si>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</si>
  <si>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</si>
  <si>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</si>
  <si>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</si>
  <si>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</si>
  <si>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</si>
  <si>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</si>
  <si>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</si>
  <si>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</si>
  <si>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</si>
  <si>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</si>
  <si>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</si>
  <si>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</si>
  <si>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</si>
  <si>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</si>
  <si>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</si>
  <si>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</si>
  <si>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</si>
  <si>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</si>
  <si>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</si>
  <si>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</si>
  <si>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</si>
  <si>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</si>
  <si>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</si>
  <si>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</si>
  <si>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</si>
  <si>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</si>
  <si>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</si>
  <si>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</si>
  <si>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</si>
  <si>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</si>
  <si>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</si>
  <si>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</si>
  <si>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</si>
  <si>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</si>
  <si>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</si>
  <si>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</si>
  <si>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</si>
  <si>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</si>
  <si>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</si>
  <si>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</si>
  <si>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</si>
  <si>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</si>
  <si>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</si>
  <si>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</si>
  <si>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</si>
  <si>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</si>
  <si>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</si>
  <si>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</si>
  <si>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</si>
  <si>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</si>
  <si>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</si>
  <si>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</si>
  <si>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</si>
  <si>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</si>
  <si>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</si>
  <si>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</si>
  <si>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</si>
  <si>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</si>
  <si>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</si>
  <si>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</si>
  <si>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</si>
  <si>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</si>
  <si>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</si>
  <si>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</si>
  <si>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</si>
  <si>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</si>
  <si>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</si>
  <si>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</si>
  <si>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</si>
  <si>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</si>
  <si>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</si>
  <si>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</si>
  <si>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</si>
  <si>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</si>
  <si>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</si>
  <si>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</si>
  <si>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</si>
  <si>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</si>
  <si>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</si>
  <si>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</si>
  <si>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</si>
  <si>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</si>
  <si>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</si>
  <si>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</si>
  <si>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</si>
  <si>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</si>
  <si>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</si>
  <si>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</si>
  <si>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</si>
  <si>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</si>
  <si>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</si>
  <si>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</si>
  <si>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</si>
  <si>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</si>
  <si>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</si>
  <si>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</si>
  <si>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</si>
  <si>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</si>
  <si>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</si>
  <si>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</si>
  <si>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</si>
  <si>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</si>
  <si>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</si>
  <si>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</si>
  <si>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</si>
  <si>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</si>
  <si>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</si>
  <si>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</si>
  <si>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</si>
  <si>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</si>
  <si>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</si>
  <si>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</si>
  <si>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</si>
  <si>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</si>
  <si>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</si>
  <si>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</si>
  <si>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</si>
  <si>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</si>
  <si>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</si>
  <si>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</si>
  <si>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</si>
  <si>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</si>
  <si>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</si>
  <si>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</si>
  <si>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</si>
  <si>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</si>
  <si>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</si>
  <si>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</si>
  <si>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</si>
  <si>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</si>
  <si>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</si>
  <si>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</si>
  <si>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</si>
  <si>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</si>
  <si>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</si>
  <si>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</si>
  <si>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</si>
  <si>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</si>
  <si>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</si>
  <si>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</si>
  <si>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</si>
  <si>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</si>
  <si>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</si>
  <si>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</si>
  <si>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</si>
  <si>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</si>
  <si>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</si>
  <si>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</si>
  <si>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</si>
  <si>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</si>
  <si>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</si>
  <si>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</si>
  <si>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</si>
  <si>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</si>
  <si>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</si>
  <si>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</si>
  <si>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</si>
  <si>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</si>
  <si>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</si>
  <si>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</si>
  <si>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</si>
  <si>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</si>
  <si>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</si>
  <si>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</si>
  <si>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</si>
  <si>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</si>
  <si>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</si>
  <si>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</si>
  <si>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</si>
  <si>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</si>
  <si>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</si>
  <si>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</si>
  <si>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</si>
  <si>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</si>
  <si>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</si>
  <si>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</si>
  <si>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</si>
  <si>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</si>
  <si>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</si>
  <si>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</si>
  <si>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</si>
  <si>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</si>
  <si>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</si>
  <si>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</si>
  <si>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</si>
  <si>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</si>
  <si>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</si>
  <si>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</si>
  <si>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</si>
  <si>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</si>
  <si>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</si>
  <si>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</si>
  <si>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</si>
  <si>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</si>
  <si>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</si>
  <si>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</si>
  <si>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</si>
  <si>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</si>
  <si>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</si>
  <si>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</si>
  <si>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</si>
  <si>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</si>
  <si>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</si>
  <si>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</si>
  <si>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</si>
  <si>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</si>
  <si>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</si>
  <si>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</si>
  <si>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</si>
  <si>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</si>
  <si>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</si>
  <si>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</si>
  <si>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</si>
  <si>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</si>
  <si>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</si>
  <si>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</si>
  <si>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</si>
  <si>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</si>
  <si>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</si>
  <si>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</si>
  <si>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</si>
  <si>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</si>
  <si>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</si>
  <si>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</si>
  <si>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</si>
  <si>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</si>
  <si>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</si>
  <si>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</si>
  <si>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</si>
  <si>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</si>
  <si>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</si>
  <si>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</si>
  <si>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</si>
  <si>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</si>
  <si>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</si>
  <si>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</si>
  <si>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</si>
  <si>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</si>
  <si>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</si>
  <si>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</si>
  <si>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</si>
  <si>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</si>
  <si>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</si>
  <si>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</si>
  <si>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</si>
  <si>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</si>
  <si>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</si>
  <si>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</si>
  <si>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</si>
  <si>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</si>
  <si>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</si>
  <si>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</si>
  <si>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</si>
  <si>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</si>
  <si>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</si>
  <si>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</si>
  <si>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</si>
  <si>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</si>
  <si>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</si>
  <si>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</si>
  <si>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</si>
  <si>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</si>
  <si>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</si>
  <si>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</si>
  <si>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</si>
  <si>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</si>
  <si>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</si>
  <si>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</si>
  <si>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</si>
  <si>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</si>
  <si>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</si>
  <si>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</si>
  <si>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</si>
  <si>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</si>
  <si>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</si>
  <si>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</si>
  <si>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</si>
  <si>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</si>
  <si>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</si>
  <si>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</si>
  <si>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</si>
  <si>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</si>
  <si>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</si>
  <si>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</si>
  <si>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</si>
  <si>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</si>
  <si>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</si>
  <si>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</si>
  <si>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</si>
  <si>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</si>
  <si>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</si>
  <si>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</si>
  <si>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</si>
  <si>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</si>
  <si>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</si>
  <si>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</si>
  <si>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</si>
  <si>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</si>
  <si>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</si>
  <si>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</si>
  <si>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</si>
  <si>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</si>
  <si>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</si>
  <si>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</si>
  <si>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</si>
  <si>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</si>
  <si>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</si>
  <si>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</si>
  <si>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</si>
  <si>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</si>
  <si>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</si>
  <si>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</si>
  <si>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</si>
  <si>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</si>
  <si>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</si>
  <si>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</si>
  <si>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</si>
  <si>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</si>
  <si>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</si>
  <si>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</si>
  <si>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</si>
  <si>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</si>
  <si>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</si>
  <si>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</si>
  <si>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</si>
  <si>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</si>
  <si>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</si>
  <si>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</si>
  <si>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</si>
  <si>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</si>
  <si>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</si>
  <si>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</si>
  <si>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</si>
  <si>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</si>
  <si>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</si>
  <si>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</si>
  <si>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</si>
  <si>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</si>
  <si>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</si>
  <si>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</si>
  <si>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</si>
  <si>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</si>
  <si>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</si>
  <si>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</si>
  <si>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</si>
  <si>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</si>
  <si>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</si>
  <si>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</si>
  <si>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</si>
  <si>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</si>
  <si>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</si>
  <si>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</si>
  <si>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</si>
  <si>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</si>
  <si>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</si>
  <si>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</si>
  <si>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</si>
  <si>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</si>
  <si>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</si>
  <si>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</si>
  <si>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</si>
  <si>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</si>
  <si>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</si>
  <si>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</si>
  <si>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</si>
  <si>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</si>
  <si>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</si>
  <si>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</si>
  <si>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</si>
  <si>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</si>
  <si>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</si>
  <si>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</si>
  <si>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</si>
  <si>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</si>
  <si>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</si>
  <si>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</si>
  <si>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</si>
  <si>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</si>
  <si>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</si>
  <si>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</si>
  <si>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</si>
  <si>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</si>
  <si>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</si>
  <si>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</si>
  <si>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</si>
  <si>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</si>
  <si>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</si>
  <si>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</si>
  <si>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</si>
  <si>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</si>
  <si>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</si>
  <si>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</si>
  <si>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</si>
  <si>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</si>
  <si>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</si>
  <si>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</si>
  <si>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</si>
  <si>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</si>
  <si>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</si>
  <si>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</si>
  <si>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</si>
  <si>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</si>
  <si>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</si>
  <si>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</si>
  <si>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</si>
  <si>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</si>
  <si>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</si>
  <si>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</si>
  <si>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</si>
  <si>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</si>
  <si>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</si>
  <si>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</si>
  <si>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</si>
  <si>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</si>
  <si>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</si>
  <si>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</si>
  <si>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</si>
  <si>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</si>
  <si>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</si>
  <si>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</si>
  <si>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</si>
  <si>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</si>
  <si>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</si>
  <si>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</si>
  <si>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</si>
  <si>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</si>
  <si>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</si>
  <si>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</si>
  <si>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</si>
  <si>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</si>
  <si>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</si>
  <si>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</si>
  <si>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</si>
  <si>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</si>
  <si>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</si>
  <si>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</si>
  <si>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</si>
  <si>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</si>
  <si>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</si>
  <si>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</si>
  <si>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</si>
  <si>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</si>
  <si>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</si>
  <si>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</si>
  <si>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</si>
  <si>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</si>
  <si>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</si>
  <si>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</si>
  <si>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</si>
  <si>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</si>
  <si>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</si>
  <si>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</si>
  <si>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</si>
  <si>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</si>
  <si>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</si>
  <si>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</si>
  <si>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</si>
  <si>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</si>
  <si>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</si>
  <si>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</si>
  <si>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</si>
  <si>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</si>
  <si>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</si>
  <si>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</si>
  <si>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</si>
  <si>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</si>
  <si>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</si>
  <si>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</si>
  <si>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</si>
  <si>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</si>
  <si>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</si>
  <si>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</si>
  <si>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</si>
  <si>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</si>
  <si>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</si>
  <si>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</si>
  <si>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</si>
  <si>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</si>
  <si>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</si>
  <si>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</si>
  <si>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</si>
  <si>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</si>
  <si>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</si>
  <si>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</si>
  <si>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</si>
  <si>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</si>
  <si>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</si>
  <si>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</si>
  <si>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</si>
  <si>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</si>
  <si>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</si>
  <si>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</si>
  <si>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</si>
  <si>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</si>
  <si>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</si>
  <si>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</si>
  <si>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</si>
  <si>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</si>
  <si>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</si>
  <si>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</si>
  <si>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</si>
  <si>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</si>
  <si>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</si>
  <si>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</si>
  <si>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</si>
  <si>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</si>
  <si>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</si>
  <si>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</si>
  <si>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</si>
  <si>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</si>
  <si>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</si>
  <si>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</si>
  <si>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</si>
  <si>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</si>
  <si>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</si>
  <si>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</si>
  <si>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</si>
  <si>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</si>
  <si>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</si>
  <si>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</si>
  <si>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</si>
  <si>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</si>
  <si>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</si>
  <si>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</si>
  <si>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</si>
  <si>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</si>
  <si>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</si>
  <si>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</si>
  <si>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</si>
  <si>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</si>
  <si>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</si>
  <si>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</si>
  <si>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</si>
  <si>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</si>
  <si>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</si>
  <si>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</si>
  <si>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</si>
  <si>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</si>
  <si>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</si>
  <si>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</si>
  <si>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</si>
  <si>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</si>
  <si>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</si>
  <si>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</si>
  <si>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</si>
  <si>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</si>
  <si>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</si>
  <si>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</si>
  <si>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</si>
  <si>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</si>
  <si>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</si>
  <si>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</si>
  <si>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</si>
  <si>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</si>
  <si>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</si>
  <si>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</si>
  <si>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</si>
  <si>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</si>
  <si>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</si>
  <si>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</si>
  <si>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</si>
  <si>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</si>
  <si>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</si>
  <si>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</si>
  <si>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</si>
  <si>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</si>
  <si>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</si>
  <si>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</si>
  <si>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</si>
  <si>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</si>
  <si>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</si>
  <si>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</si>
  <si>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</si>
  <si>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</si>
  <si>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</si>
  <si>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</si>
  <si>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</si>
  <si>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</si>
  <si>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</si>
  <si>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</si>
  <si>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</si>
  <si>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</si>
  <si>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</si>
  <si>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</si>
  <si>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</si>
  <si>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</si>
  <si>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</si>
  <si>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</si>
  <si>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</si>
  <si>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</si>
  <si>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</si>
  <si>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</si>
  <si>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</si>
  <si>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</si>
  <si>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</si>
  <si>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</si>
  <si>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</si>
  <si>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</si>
  <si>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</si>
  <si>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</si>
  <si>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</si>
  <si>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</si>
  <si>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</si>
  <si>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</si>
  <si>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</si>
  <si>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</si>
  <si>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</si>
  <si>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</si>
  <si>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</si>
  <si>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</si>
  <si>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</si>
  <si>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</si>
  <si>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</si>
  <si>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</si>
  <si>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</si>
  <si>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</si>
  <si>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</si>
  <si>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</si>
  <si>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</si>
  <si>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</si>
  <si>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</si>
  <si>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</si>
  <si>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</si>
  <si>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</si>
  <si>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</si>
  <si>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</si>
  <si>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</si>
  <si>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</si>
  <si>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</si>
  <si>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</si>
  <si>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</si>
  <si>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</si>
  <si>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</si>
  <si>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</si>
  <si>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</si>
  <si>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</si>
  <si>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</si>
  <si>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</si>
  <si>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</si>
  <si>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</si>
  <si>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</si>
  <si>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</si>
  <si>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</si>
  <si>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</si>
  <si>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</si>
  <si>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</si>
  <si>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</si>
  <si>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</si>
  <si>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</si>
  <si>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</si>
  <si>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</si>
  <si>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</si>
  <si>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</si>
  <si>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</si>
  <si>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</si>
  <si>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</si>
  <si>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</si>
  <si>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</si>
  <si>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</si>
  <si>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</si>
  <si>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</si>
  <si>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</si>
  <si>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</si>
  <si>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</si>
  <si>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</si>
  <si>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</si>
  <si>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</si>
  <si>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</si>
  <si>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</si>
  <si>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</si>
  <si>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</si>
  <si>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</si>
  <si>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</si>
  <si>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</si>
  <si>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</si>
  <si>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</si>
  <si>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</si>
  <si>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</si>
  <si>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</si>
  <si>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</si>
  <si>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</si>
  <si>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</si>
  <si>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</si>
  <si>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</si>
  <si>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</si>
  <si>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</si>
  <si>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</si>
  <si>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</si>
  <si>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</si>
  <si>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</si>
  <si>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</si>
  <si>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</si>
  <si>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</si>
  <si>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</si>
  <si>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</si>
  <si>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</si>
  <si>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</si>
  <si>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</si>
  <si>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</si>
  <si>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</si>
  <si>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</si>
  <si>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</si>
  <si>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</si>
  <si>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</si>
  <si>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</si>
  <si>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</si>
  <si>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</si>
  <si>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</si>
  <si>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</si>
  <si>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</si>
  <si>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</si>
  <si>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</si>
  <si>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</si>
  <si>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</si>
  <si>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</si>
  <si>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</si>
  <si>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</si>
  <si>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</si>
  <si>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</si>
  <si>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</si>
  <si>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</si>
  <si>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</si>
  <si>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</si>
  <si>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</si>
  <si>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</si>
  <si>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</si>
  <si>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</si>
  <si>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</si>
  <si>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</si>
  <si>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</si>
  <si>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</si>
  <si>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</si>
  <si>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</si>
  <si>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</si>
  <si>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</si>
  <si>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</si>
  <si>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</si>
  <si>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</si>
  <si>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</si>
  <si>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</si>
  <si>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</si>
  <si>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</si>
  <si>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</si>
  <si>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</si>
  <si>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</si>
  <si>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</si>
  <si>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</si>
  <si>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</si>
  <si>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</si>
  <si>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</si>
  <si>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</si>
  <si>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</si>
  <si>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</si>
  <si>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</si>
  <si>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</si>
  <si>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</si>
  <si>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</si>
  <si>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</si>
  <si>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</si>
  <si>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</si>
  <si>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</si>
  <si>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</si>
  <si>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</si>
  <si>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</si>
  <si>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</si>
  <si>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</si>
  <si>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</si>
  <si>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</si>
  <si>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</si>
  <si>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</si>
  <si>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</si>
  <si>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</si>
  <si>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</si>
  <si>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</si>
  <si>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</si>
  <si>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</si>
  <si>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</si>
  <si>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</si>
  <si>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</si>
  <si>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</si>
  <si>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</si>
  <si>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</si>
  <si>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</si>
  <si>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</si>
  <si>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</si>
  <si>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</si>
  <si>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</si>
  <si>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</si>
  <si>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</si>
  <si>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</si>
  <si>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</si>
  <si>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</si>
  <si>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</si>
  <si>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</si>
  <si>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</si>
  <si>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</si>
  <si>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</si>
  <si>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</si>
  <si>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</si>
  <si>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</si>
  <si>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</si>
  <si>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</si>
  <si>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</si>
  <si>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</si>
  <si>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</si>
  <si>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</si>
  <si>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</si>
  <si>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</si>
  <si>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</si>
  <si>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</si>
  <si>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</si>
  <si>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</si>
  <si>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</si>
  <si>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</si>
  <si>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</si>
  <si>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</si>
  <si>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</si>
  <si>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</si>
  <si>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</si>
  <si>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</si>
  <si>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</si>
  <si>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</si>
  <si>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</si>
  <si>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</si>
  <si>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</si>
  <si>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</si>
  <si>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</si>
  <si>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</si>
  <si>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</si>
  <si>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</si>
  <si>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</si>
  <si>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</si>
  <si>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</si>
  <si>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</si>
  <si>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</si>
  <si>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</si>
  <si>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</si>
  <si>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</si>
  <si>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</si>
  <si>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</si>
  <si>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</si>
  <si>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</si>
  <si>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</si>
  <si>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</si>
  <si>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</si>
  <si>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</si>
  <si>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</si>
  <si>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</si>
  <si>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</si>
  <si>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</si>
  <si>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</si>
  <si>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</si>
  <si>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</si>
  <si>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</si>
  <si>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</si>
  <si>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</si>
  <si>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</si>
  <si>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</si>
  <si>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</si>
  <si>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</si>
  <si>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</si>
  <si>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</si>
  <si>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</si>
  <si>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</si>
  <si>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</si>
  <si>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</si>
  <si>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</si>
  <si>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</si>
  <si>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</si>
  <si>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</si>
  <si>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</si>
  <si>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</si>
  <si>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</si>
  <si>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</si>
  <si>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</si>
  <si>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</si>
  <si>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</si>
  <si>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</si>
  <si>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</si>
  <si>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</si>
  <si>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</si>
  <si>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</si>
  <si>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</si>
  <si>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</si>
  <si>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</si>
  <si>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</si>
  <si>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</si>
  <si>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</si>
  <si>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</si>
  <si>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</si>
  <si>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</si>
  <si>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</si>
  <si>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</si>
  <si>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</si>
  <si>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</si>
  <si>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</si>
  <si>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</si>
  <si>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</si>
  <si>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</si>
  <si>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</si>
  <si>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</si>
  <si>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</si>
  <si>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</si>
  <si>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</si>
  <si>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</si>
  <si>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</si>
  <si>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</si>
  <si>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</si>
  <si>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</si>
  <si>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</si>
  <si>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</si>
  <si>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</si>
  <si>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</si>
  <si>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</si>
  <si>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</si>
  <si>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</si>
  <si>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</si>
  <si>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</si>
  <si>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</si>
  <si>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</si>
  <si>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</si>
  <si>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</si>
  <si>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</si>
  <si>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</si>
  <si>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</si>
  <si>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</si>
  <si>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</si>
  <si>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</si>
  <si>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</si>
  <si>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</si>
  <si>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</si>
  <si>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</si>
  <si>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</si>
  <si>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</si>
  <si>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</si>
  <si>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</si>
  <si>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</si>
  <si>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</si>
  <si>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</si>
  <si>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</si>
  <si>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</si>
  <si>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</si>
  <si>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</si>
  <si>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</si>
  <si>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</si>
  <si>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</si>
  <si>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</si>
  <si>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</si>
  <si>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</si>
  <si>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</si>
  <si>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</si>
  <si>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</si>
  <si>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</si>
  <si>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</si>
  <si>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</si>
  <si>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</si>
  <si>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</si>
  <si>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</si>
  <si>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</si>
  <si>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</si>
  <si>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</si>
  <si>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</si>
  <si>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</si>
  <si>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</si>
  <si>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</si>
  <si>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</si>
  <si>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</si>
  <si>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</si>
  <si>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</si>
  <si>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</si>
  <si>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</si>
  <si>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</si>
  <si>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</si>
  <si>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</si>
  <si>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</si>
  <si>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</si>
  <si>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</si>
  <si>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</si>
  <si>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</si>
  <si>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</si>
  <si>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</si>
  <si>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</si>
  <si>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</si>
  <si>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</si>
  <si>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</si>
  <si>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</si>
  <si>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</si>
  <si>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</si>
  <si>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</si>
  <si>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</si>
  <si>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</si>
  <si>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</si>
  <si>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</si>
  <si>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</si>
  <si>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</si>
  <si>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</si>
  <si>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</si>
  <si>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</si>
  <si>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</si>
  <si>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</si>
  <si>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</si>
  <si>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</si>
  <si>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</si>
  <si>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</si>
  <si>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</si>
  <si>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</si>
  <si>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</si>
  <si>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</si>
  <si>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</si>
  <si>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</si>
  <si>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</si>
  <si>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</si>
  <si>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</si>
  <si>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</si>
  <si>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</si>
  <si>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</si>
  <si>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</si>
  <si>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</si>
  <si>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</si>
  <si>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</si>
  <si>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</si>
  <si>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</si>
  <si>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</si>
  <si>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</si>
  <si>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</si>
  <si>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</si>
  <si>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</si>
  <si>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</si>
  <si>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</si>
  <si>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</si>
  <si>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</si>
  <si>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</si>
  <si>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</si>
  <si>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</si>
  <si>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</si>
  <si>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</si>
  <si>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</si>
  <si>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</si>
  <si>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</si>
  <si>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</si>
  <si>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</si>
  <si>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</si>
  <si>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</si>
  <si>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</si>
  <si>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</si>
  <si>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</si>
  <si>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</si>
  <si>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</si>
  <si>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</si>
  <si>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</si>
  <si>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</si>
  <si>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</si>
  <si>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</si>
  <si>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</si>
  <si>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</si>
  <si>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</si>
  <si>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</si>
  <si>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</si>
  <si>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</si>
  <si>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</si>
  <si>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</si>
  <si>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</si>
  <si>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</si>
  <si>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</si>
  <si>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</si>
  <si>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</si>
  <si>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</si>
  <si>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</si>
  <si>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</si>
  <si>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</si>
  <si>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</si>
  <si>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</si>
  <si>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</si>
  <si>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</si>
  <si>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</si>
  <si>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</si>
  <si>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</si>
  <si>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</si>
  <si>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</si>
  <si>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</si>
  <si>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</si>
  <si>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</si>
  <si>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</si>
  <si>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</si>
  <si>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</si>
  <si>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</si>
  <si>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</si>
  <si>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</si>
  <si>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</si>
  <si>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</si>
  <si>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</si>
  <si>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</si>
  <si>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</si>
  <si>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</si>
  <si>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</si>
  <si>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</si>
  <si>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</si>
  <si>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</si>
  <si>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</si>
  <si>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</si>
  <si>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</si>
  <si>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</si>
  <si>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</si>
  <si>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</si>
  <si>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</si>
  <si>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</si>
  <si>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</si>
  <si>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</si>
  <si>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</si>
  <si>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</si>
  <si>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</si>
  <si>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</si>
  <si>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</si>
  <si>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</si>
  <si>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</si>
  <si>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</si>
  <si>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</si>
  <si>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</si>
  <si>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</si>
  <si>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</si>
  <si>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</si>
  <si>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</si>
  <si>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</si>
  <si>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</si>
  <si>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</si>
  <si>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</si>
  <si>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</si>
  <si>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</si>
  <si>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</si>
  <si>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</si>
  <si>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</si>
  <si>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</si>
  <si>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</si>
  <si>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</si>
  <si>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</si>
  <si>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</si>
  <si>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</si>
  <si>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</si>
  <si>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</si>
  <si>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</si>
  <si>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</si>
  <si>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</si>
  <si>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</si>
  <si>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</si>
  <si>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</si>
  <si>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</si>
  <si>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</si>
  <si>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</si>
  <si>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</si>
  <si>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</si>
  <si>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</si>
  <si>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</si>
  <si>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</si>
  <si>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</si>
  <si>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</si>
  <si>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</si>
  <si>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</si>
  <si>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</si>
  <si>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</si>
  <si>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</si>
  <si>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</si>
  <si>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</si>
  <si>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</si>
  <si>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</si>
  <si>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</si>
  <si>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</si>
  <si>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</si>
  <si>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</si>
  <si>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</si>
  <si>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</si>
  <si>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</si>
  <si>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</si>
  <si>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</si>
  <si>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</si>
  <si>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</si>
  <si>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</si>
  <si>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</si>
  <si>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</si>
  <si>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</si>
  <si>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</si>
  <si>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</si>
  <si>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</si>
  <si>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</si>
  <si>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</si>
  <si>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</si>
  <si>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</si>
  <si>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</si>
  <si>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</si>
  <si>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</si>
  <si>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</si>
  <si>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</si>
  <si>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</si>
  <si>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</si>
  <si>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</si>
  <si>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</si>
  <si>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</si>
  <si>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</si>
  <si>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</si>
  <si>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</si>
  <si>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</si>
  <si>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</si>
  <si>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</si>
  <si>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</si>
  <si>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</si>
  <si>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</si>
  <si>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</si>
  <si>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</si>
  <si>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</si>
  <si>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</si>
  <si>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</si>
  <si>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</si>
  <si>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</si>
  <si>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</si>
  <si>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</si>
  <si>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</si>
  <si>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</si>
  <si>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</si>
  <si>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</si>
  <si>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</si>
  <si>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</si>
  <si>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</si>
  <si>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</si>
  <si>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</si>
  <si>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</si>
  <si>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</si>
  <si>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</si>
  <si>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</si>
  <si>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</si>
  <si>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</si>
  <si>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</si>
  <si>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</si>
  <si>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</si>
  <si>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</si>
  <si>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</si>
  <si>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</si>
  <si>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</si>
  <si>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</si>
  <si>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</si>
  <si>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</si>
  <si>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</si>
  <si>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</si>
  <si>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</si>
  <si>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</si>
  <si>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</si>
  <si>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</si>
  <si>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</si>
  <si>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</si>
  <si>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</si>
  <si>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</si>
  <si>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</si>
  <si>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</si>
  <si>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</si>
  <si>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</si>
  <si>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</si>
  <si>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</si>
  <si>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</si>
  <si>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</si>
  <si>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</si>
  <si>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</si>
  <si>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</si>
  <si>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</si>
  <si>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</si>
  <si>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</si>
  <si>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</si>
  <si>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</si>
  <si>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</si>
  <si>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</si>
  <si>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</si>
  <si>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</si>
  <si>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</si>
  <si>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</si>
  <si>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</si>
  <si>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</si>
  <si>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</si>
  <si>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</si>
  <si>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</si>
  <si>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</si>
  <si>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</si>
  <si>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</si>
  <si>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</si>
  <si>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</si>
  <si>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</si>
  <si>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</si>
  <si>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</si>
  <si>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</si>
  <si>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</si>
  <si>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</si>
  <si>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</si>
  <si>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</si>
  <si>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</si>
  <si>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</si>
  <si>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</si>
  <si>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</si>
  <si>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</si>
  <si>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</si>
  <si>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</si>
  <si>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</si>
  <si>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</si>
  <si>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</si>
  <si>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</si>
  <si>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</si>
  <si>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</si>
  <si>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</si>
  <si>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</si>
  <si>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</si>
  <si>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</si>
  <si>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</si>
  <si>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</si>
  <si>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</si>
  <si>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</si>
  <si>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</si>
  <si>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</si>
  <si>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</si>
  <si>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</si>
  <si>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</si>
  <si>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</si>
  <si>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</si>
  <si>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</si>
  <si>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</si>
  <si>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</si>
  <si>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</si>
  <si>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</si>
  <si>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</si>
  <si>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</si>
  <si>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</si>
  <si>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</si>
  <si>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</si>
  <si>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</si>
  <si>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</si>
  <si>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</si>
  <si>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</si>
  <si>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</si>
  <si>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</si>
  <si>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</si>
  <si>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</si>
  <si>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</si>
  <si>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</si>
  <si>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</si>
  <si>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</si>
  <si>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</si>
  <si>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</si>
  <si>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</si>
  <si>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</si>
  <si>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</si>
  <si>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</si>
  <si>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</si>
  <si>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</si>
  <si>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</si>
  <si>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</si>
  <si>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</si>
  <si>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</si>
  <si>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</si>
  <si>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</si>
  <si>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</si>
  <si>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</si>
  <si>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</si>
  <si>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</si>
  <si>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</si>
  <si>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</si>
  <si>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</si>
  <si>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</si>
  <si>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</si>
  <si>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</si>
  <si>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</si>
  <si>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</si>
  <si>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</si>
  <si>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</si>
  <si>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</si>
  <si>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</si>
  <si>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</si>
  <si>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</si>
  <si>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</si>
  <si>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</si>
  <si>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</si>
  <si>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</si>
  <si>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</si>
  <si>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</si>
  <si>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</si>
  <si>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</si>
  <si>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</si>
  <si>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</si>
  <si>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</si>
  <si>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</si>
  <si>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</si>
  <si>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</si>
  <si>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</si>
  <si>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</si>
  <si>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</si>
  <si>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</si>
  <si>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</si>
  <si>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</si>
  <si>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</si>
  <si>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</si>
  <si>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</si>
  <si>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</si>
  <si>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</si>
  <si>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</si>
  <si>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</si>
  <si>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</si>
  <si>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</si>
  <si>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</si>
  <si>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</si>
  <si>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</si>
  <si>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</si>
  <si>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</si>
  <si>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</si>
  <si>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</si>
  <si>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</si>
  <si>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</si>
  <si>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</si>
  <si>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</si>
  <si>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</si>
  <si>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</si>
  <si>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</si>
  <si>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</si>
  <si>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</si>
  <si>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</si>
  <si>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</si>
  <si>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</si>
  <si>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</si>
  <si>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</si>
  <si>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</si>
  <si>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</si>
  <si>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</si>
  <si>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</si>
  <si>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</si>
  <si>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</si>
  <si>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</si>
  <si>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</si>
  <si>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</si>
  <si>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</si>
  <si>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</si>
  <si>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</si>
  <si>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</si>
  <si>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</si>
  <si>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</si>
  <si>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</si>
  <si>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</si>
  <si>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</si>
  <si>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</si>
  <si>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</si>
  <si>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</si>
  <si>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</si>
  <si>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</si>
  <si>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</si>
  <si>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</si>
  <si>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</si>
  <si>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</si>
  <si>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</si>
  <si>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</si>
  <si>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</si>
  <si>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</si>
  <si>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</si>
  <si>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</si>
  <si>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</si>
  <si>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</si>
  <si>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</si>
  <si>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</si>
  <si>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</si>
  <si>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</si>
  <si>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</si>
  <si>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</si>
  <si>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</si>
  <si>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</si>
  <si>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</si>
  <si>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</si>
  <si>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</si>
  <si>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</si>
  <si>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</si>
  <si>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</si>
  <si>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</si>
  <si>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</si>
  <si>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</si>
  <si>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</si>
  <si>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</si>
  <si>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</si>
  <si>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</si>
  <si>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</si>
  <si>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</si>
  <si>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</si>
  <si>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</si>
  <si>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</si>
  <si>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</si>
  <si>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</si>
  <si>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</si>
  <si>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</si>
  <si>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</si>
  <si>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</si>
  <si>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</si>
  <si>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</si>
  <si>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</si>
  <si>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</si>
  <si>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</si>
  <si>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</si>
  <si>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</si>
  <si>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</si>
  <si>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</si>
  <si>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</si>
  <si>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</si>
  <si>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</si>
  <si>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</si>
  <si>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</si>
  <si>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</si>
  <si>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</si>
  <si>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</si>
  <si>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</si>
  <si>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</si>
  <si>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</si>
  <si>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</si>
  <si>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</si>
  <si>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</si>
  <si>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</si>
  <si>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</si>
  <si>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</si>
  <si>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</si>
  <si>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</si>
  <si>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</si>
  <si>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</si>
  <si>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</si>
  <si>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</si>
  <si>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</si>
  <si>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</si>
  <si>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</si>
  <si>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</si>
  <si>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</si>
  <si>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</si>
  <si>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</si>
  <si>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</si>
  <si>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</si>
  <si>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</si>
  <si>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</si>
  <si>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</si>
  <si>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</si>
  <si>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</si>
  <si>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</si>
  <si>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</si>
  <si>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</si>
  <si>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</si>
  <si>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</si>
  <si>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</si>
  <si>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</si>
  <si>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</si>
  <si>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</si>
  <si>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</si>
  <si>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</si>
  <si>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</si>
  <si>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</si>
  <si>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</si>
  <si>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</si>
  <si>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</si>
  <si>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</si>
  <si>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</si>
  <si>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</si>
  <si>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</si>
  <si>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</si>
  <si>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</si>
  <si>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</si>
  <si>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</si>
  <si>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</si>
  <si>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</si>
  <si>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</si>
  <si>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</si>
  <si>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</si>
  <si>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</si>
  <si>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</si>
  <si>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</si>
  <si>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</si>
  <si>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</si>
  <si>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</si>
  <si>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</si>
  <si>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</si>
  <si>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</si>
  <si>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</si>
  <si>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</si>
  <si>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</si>
  <si>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</si>
  <si>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</si>
  <si>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</si>
  <si>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</si>
  <si>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</si>
  <si>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</si>
  <si>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</si>
  <si>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</si>
  <si>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</si>
  <si>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</si>
  <si>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</si>
  <si>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</si>
  <si>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</si>
  <si>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</si>
  <si>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</si>
  <si>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</si>
  <si>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</si>
  <si>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</si>
  <si>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</si>
  <si>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</si>
  <si>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</si>
  <si>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</si>
  <si>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</si>
  <si>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</si>
  <si>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</si>
  <si>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</si>
  <si>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</si>
  <si>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</si>
  <si>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</si>
  <si>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</si>
  <si>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</si>
  <si>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</si>
  <si>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</si>
  <si>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</si>
  <si>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</si>
  <si>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</si>
  <si>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</si>
  <si>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</si>
  <si>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</si>
  <si>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</si>
  <si>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</si>
  <si>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</si>
  <si>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</si>
  <si>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</si>
  <si>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</si>
  <si>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</si>
  <si>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</si>
  <si>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</si>
  <si>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</si>
  <si>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</si>
  <si>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</si>
  <si>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</si>
  <si>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</si>
  <si>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</si>
  <si>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</si>
  <si>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</si>
  <si>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</si>
  <si>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</si>
  <si>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</si>
  <si>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</si>
  <si>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</si>
  <si>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</si>
  <si>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</si>
  <si>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</si>
  <si>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</si>
  <si>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</si>
  <si>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</si>
  <si>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</si>
  <si>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</si>
  <si>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</si>
  <si>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</si>
  <si>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</si>
  <si>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</si>
  <si>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</si>
  <si>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</si>
  <si>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</si>
  <si>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</si>
  <si>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</si>
  <si>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</si>
  <si>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</si>
  <si>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</si>
  <si>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</si>
  <si>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</si>
  <si>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</si>
  <si>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</si>
  <si>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</si>
  <si>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</si>
  <si>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</si>
  <si>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</si>
  <si>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</si>
  <si>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</si>
  <si>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</si>
  <si>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</si>
  <si>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</si>
  <si>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</si>
  <si>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</si>
  <si>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</si>
  <si>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</si>
  <si>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</si>
  <si>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</si>
  <si>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</si>
  <si>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</si>
  <si>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</si>
  <si>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</si>
  <si>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</si>
  <si>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</si>
  <si>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</si>
  <si>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</si>
  <si>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</si>
  <si>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</si>
  <si>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</si>
  <si>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</si>
  <si>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</si>
  <si>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</si>
  <si>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</si>
  <si>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</si>
  <si>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</si>
  <si>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</si>
  <si>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</si>
  <si>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</si>
  <si>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</si>
  <si>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</si>
  <si>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</si>
  <si>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</si>
  <si>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</si>
  <si>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</si>
  <si>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</si>
  <si>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</si>
  <si>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</si>
  <si>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</si>
  <si>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</si>
  <si>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</si>
  <si>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</si>
  <si>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</si>
  <si>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</si>
  <si>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</si>
  <si>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</si>
  <si>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</si>
  <si>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</si>
  <si>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</si>
  <si>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</si>
  <si>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</si>
  <si>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</si>
  <si>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</si>
  <si>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</si>
  <si>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</si>
  <si>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</si>
  <si>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</si>
  <si>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</si>
  <si>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</si>
  <si>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</si>
  <si>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</si>
  <si>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</si>
  <si>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</si>
  <si>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</si>
  <si>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</si>
  <si>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</si>
  <si>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</si>
  <si>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</si>
  <si>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</si>
  <si>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</si>
  <si>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</si>
  <si>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</si>
  <si>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</si>
  <si>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</si>
  <si>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</si>
  <si>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</si>
  <si>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</si>
  <si>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</si>
  <si>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</si>
  <si>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</si>
  <si>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</si>
  <si>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</si>
  <si>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</si>
  <si>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</si>
  <si>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</si>
  <si>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</si>
  <si>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</si>
  <si>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</si>
  <si>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</si>
  <si>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</si>
  <si>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</si>
  <si>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</si>
  <si>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</si>
  <si>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</si>
  <si>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</si>
  <si>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</si>
  <si>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</si>
  <si>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</si>
  <si>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</si>
  <si>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</si>
  <si>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</si>
  <si>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</si>
  <si>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</si>
  <si>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</si>
  <si>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</si>
  <si>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</si>
  <si>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</si>
  <si>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</si>
  <si>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</si>
  <si>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</si>
  <si>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</si>
  <si>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</si>
  <si>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</si>
  <si>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</si>
  <si>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</si>
  <si>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</si>
  <si>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</si>
  <si>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</si>
  <si>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</si>
  <si>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</si>
  <si>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</si>
  <si>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</si>
  <si>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</si>
  <si>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</si>
  <si>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</si>
  <si>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</si>
  <si>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</si>
  <si>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</si>
  <si>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</si>
  <si>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</si>
  <si>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</si>
  <si>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</si>
  <si>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</si>
  <si>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</si>
  <si>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</si>
  <si>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</si>
  <si>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</si>
  <si>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</si>
  <si>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</si>
  <si>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</si>
  <si>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</si>
  <si>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</si>
  <si>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</si>
  <si>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</si>
  <si>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</si>
  <si>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</si>
  <si>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</si>
  <si>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</si>
  <si>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</si>
  <si>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</si>
  <si>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</si>
  <si>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</si>
  <si>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</si>
  <si>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</si>
  <si>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</si>
  <si>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</si>
  <si>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</si>
  <si>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</si>
  <si>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</si>
  <si>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</si>
  <si>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</si>
  <si>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</si>
  <si>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</si>
  <si>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</si>
  <si>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</si>
  <si>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</si>
  <si>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</si>
  <si>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</si>
  <si>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</si>
  <si>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</si>
  <si>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</si>
  <si>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</si>
  <si>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</si>
  <si>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</si>
  <si>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</si>
  <si>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</si>
  <si>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</si>
  <si>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</si>
  <si>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</si>
  <si>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</si>
  <si>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</si>
  <si>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</si>
  <si>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</si>
  <si>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</si>
  <si>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</si>
  <si>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</si>
  <si>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</si>
  <si>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</si>
  <si>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</si>
  <si>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</si>
  <si>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</si>
  <si>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</si>
  <si>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</si>
  <si>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</si>
  <si>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</si>
  <si>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</si>
  <si>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</si>
  <si>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</si>
  <si>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</si>
  <si>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</si>
  <si>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</si>
  <si>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</si>
  <si>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</si>
  <si>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</si>
  <si>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</si>
  <si>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</si>
  <si>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</si>
  <si>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</si>
  <si>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</si>
  <si>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</si>
  <si>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</si>
  <si>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</si>
  <si>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</si>
  <si>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</si>
  <si>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</si>
  <si>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</si>
  <si>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</si>
  <si>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</si>
  <si>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</si>
  <si>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</si>
  <si>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</si>
  <si>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</si>
  <si>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</si>
  <si>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</si>
  <si>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</si>
  <si>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</si>
  <si>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</si>
  <si>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</si>
  <si>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</si>
  <si>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</si>
  <si>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</si>
  <si>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</si>
  <si>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</si>
  <si>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</si>
  <si>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</si>
  <si>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</si>
  <si>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</si>
  <si>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</si>
  <si>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</si>
  <si>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</si>
  <si>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</si>
  <si>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</si>
  <si>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</si>
  <si>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</si>
  <si>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</si>
  <si>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</si>
  <si>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</si>
  <si>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</si>
  <si>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</si>
  <si>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</si>
  <si>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</si>
  <si>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</si>
  <si>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</si>
  <si>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</si>
  <si>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</si>
  <si>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</si>
  <si>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</si>
  <si>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</si>
  <si>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</si>
  <si>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</si>
  <si>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</si>
  <si>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</si>
  <si>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</si>
  <si>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</si>
  <si>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</si>
  <si>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</si>
  <si>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</si>
  <si>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</si>
  <si>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</si>
  <si>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</si>
  <si>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</si>
  <si>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</si>
  <si>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</si>
  <si>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</si>
  <si>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</si>
  <si>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</si>
  <si>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</si>
  <si>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</si>
  <si>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</si>
  <si>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</si>
  <si>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</si>
  <si>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</si>
  <si>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</si>
  <si>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</si>
  <si>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</si>
  <si>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</si>
  <si>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</si>
  <si>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</si>
  <si>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</si>
  <si>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</si>
  <si>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</si>
  <si>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</si>
  <si>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</si>
  <si>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</si>
  <si>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</si>
  <si>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</si>
  <si>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</si>
  <si>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</si>
  <si>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</si>
  <si>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</si>
  <si>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</si>
  <si>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</si>
  <si>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</si>
  <si>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</si>
  <si>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</si>
  <si>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</si>
  <si>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</si>
  <si>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</si>
  <si>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</si>
  <si>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</si>
  <si>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</si>
  <si>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</si>
  <si>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</si>
  <si>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</si>
  <si>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</si>
  <si>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</si>
  <si>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</si>
  <si>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</si>
  <si>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</si>
  <si>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</si>
  <si>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</si>
  <si>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</si>
  <si>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</si>
  <si>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</si>
  <si>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</si>
  <si>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</si>
  <si>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</si>
  <si>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</si>
  <si>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</si>
  <si>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</si>
  <si>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</si>
  <si>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</si>
  <si>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</si>
  <si>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</si>
  <si>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</si>
  <si>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</si>
  <si>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</si>
  <si>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</si>
  <si>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</si>
  <si>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</si>
  <si>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</si>
  <si>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</si>
  <si>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</si>
  <si>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</si>
  <si>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</si>
  <si>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</si>
  <si>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</si>
  <si>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</si>
  <si>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</si>
  <si>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</si>
  <si>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</si>
  <si>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</si>
  <si>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</si>
  <si>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</si>
  <si>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</si>
  <si>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</si>
  <si>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</si>
  <si>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</si>
  <si>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</si>
  <si>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</si>
  <si>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</si>
  <si>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</si>
  <si>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</si>
  <si>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</si>
  <si>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</si>
  <si>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</si>
  <si>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</si>
  <si>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</si>
  <si>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</si>
  <si>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</si>
  <si>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</si>
  <si>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</si>
  <si>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</si>
  <si>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</si>
  <si>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</si>
  <si>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</si>
  <si>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</si>
  <si>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</si>
  <si>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</si>
  <si>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</si>
  <si>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</si>
  <si>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</si>
  <si>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</si>
  <si>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</si>
  <si>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</si>
  <si>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</si>
  <si>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</si>
  <si>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</si>
  <si>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</si>
  <si>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</si>
  <si>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</si>
  <si>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</si>
  <si>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</si>
  <si>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</si>
  <si>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</si>
  <si>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</si>
  <si>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</si>
  <si>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</si>
  <si>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</si>
  <si>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</si>
  <si>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</si>
  <si>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</si>
  <si>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</si>
  <si>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</si>
  <si>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</si>
  <si>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</si>
  <si>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</si>
  <si>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</si>
  <si>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</si>
  <si>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</si>
  <si>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</si>
  <si>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</si>
  <si>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</si>
  <si>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</si>
  <si>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</si>
  <si>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</si>
  <si>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</si>
  <si>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</si>
  <si>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</si>
  <si>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</si>
  <si>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</si>
  <si>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</si>
  <si>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</si>
  <si>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</si>
  <si>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</si>
  <si>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</si>
  <si>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</si>
  <si>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</si>
  <si>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</si>
  <si>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</si>
  <si>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</si>
  <si>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</si>
  <si>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</si>
  <si>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</si>
  <si>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</si>
  <si>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</si>
  <si>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</si>
  <si>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</si>
  <si>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</si>
  <si>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</si>
  <si>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</si>
  <si>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</si>
  <si>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</si>
  <si>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</si>
  <si>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</si>
  <si>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</si>
  <si>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</si>
  <si>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</si>
  <si>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</si>
  <si>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</si>
  <si>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</si>
  <si>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</si>
  <si>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</si>
  <si>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</si>
  <si>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</si>
  <si>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</si>
  <si>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</si>
  <si>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</si>
  <si>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</si>
  <si>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</si>
  <si>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</si>
  <si>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</si>
  <si>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</si>
  <si>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</si>
  <si>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</si>
  <si>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</si>
  <si>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</si>
  <si>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</si>
  <si>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</si>
  <si>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</si>
  <si>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</si>
  <si>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</si>
  <si>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</si>
  <si>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</si>
  <si>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</si>
  <si>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</si>
  <si>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</si>
  <si>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</si>
  <si>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</si>
  <si>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</si>
  <si>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</si>
  <si>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</si>
  <si>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</si>
  <si>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</si>
  <si>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</si>
  <si>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</si>
  <si>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</si>
  <si>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</si>
  <si>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</si>
  <si>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</si>
  <si>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</si>
  <si>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</si>
  <si>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</si>
  <si>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</si>
  <si>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</si>
  <si>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</si>
  <si>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</si>
  <si>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</si>
  <si>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</si>
  <si>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</si>
  <si>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</si>
  <si>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</si>
  <si>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</si>
  <si>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</si>
  <si>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</si>
  <si>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</si>
  <si>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</si>
  <si>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</si>
  <si>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</si>
  <si>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</si>
  <si>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</si>
  <si>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</si>
  <si>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</si>
  <si>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</si>
  <si>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</si>
  <si>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</si>
  <si>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</si>
  <si>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</si>
  <si>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</si>
  <si>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</si>
  <si>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</si>
  <si>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</si>
  <si>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</si>
  <si>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</si>
  <si>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</si>
  <si>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</si>
  <si>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</si>
  <si>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</si>
  <si>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</si>
  <si>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</si>
  <si>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</si>
  <si>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</si>
  <si>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</si>
  <si>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</si>
  <si>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</si>
  <si>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</si>
  <si>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</si>
  <si>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</si>
  <si>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</si>
  <si>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</si>
  <si>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</si>
  <si>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</si>
  <si>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</si>
  <si>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</si>
  <si>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</si>
  <si>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</si>
  <si>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</si>
  <si>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</si>
  <si>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</si>
  <si>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</si>
  <si>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</si>
  <si>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</si>
  <si>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</si>
  <si>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</si>
  <si>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</si>
  <si>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</si>
  <si>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</si>
  <si>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</si>
  <si>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</si>
  <si>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</si>
  <si>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</si>
  <si>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</si>
  <si>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</si>
  <si>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</si>
  <si>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</si>
  <si>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</si>
  <si>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</si>
  <si>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</si>
  <si>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</si>
  <si>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</si>
  <si>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</si>
  <si>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</si>
  <si>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</si>
  <si>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</si>
  <si>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</si>
  <si>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</si>
  <si>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</si>
  <si>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</si>
  <si>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</si>
  <si>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</si>
  <si>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</si>
  <si>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</si>
  <si>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</si>
  <si>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</si>
  <si>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</si>
  <si>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</si>
  <si>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</si>
  <si>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</si>
  <si>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</si>
  <si>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</si>
  <si>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</si>
  <si>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</si>
  <si>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</si>
  <si>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</si>
  <si>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</si>
  <si>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</si>
  <si>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</si>
  <si>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</si>
  <si>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</si>
  <si>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</si>
  <si>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</si>
  <si>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</si>
  <si>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</si>
  <si>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</si>
  <si>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</si>
  <si>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</si>
  <si>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</si>
  <si>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</si>
  <si>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</si>
  <si>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</si>
  <si>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</si>
  <si>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</si>
  <si>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</si>
  <si>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</si>
  <si>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</si>
  <si>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</si>
  <si>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</si>
  <si>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</si>
  <si>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</si>
  <si>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</si>
  <si>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</si>
  <si>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</si>
  <si>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</si>
  <si>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</si>
  <si>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</si>
  <si>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</si>
  <si>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</si>
  <si>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</si>
  <si>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</si>
  <si>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</si>
  <si>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</si>
  <si>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</si>
  <si>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</si>
  <si>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</si>
  <si>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</si>
  <si>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</si>
  <si>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</si>
  <si>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</si>
  <si>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</si>
  <si>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</si>
  <si>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</si>
  <si>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</si>
  <si>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</si>
  <si>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</si>
  <si>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</si>
  <si>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</si>
  <si>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</si>
  <si>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</si>
  <si>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</si>
  <si>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</si>
  <si>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</si>
  <si>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</si>
  <si>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</si>
  <si>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</si>
  <si>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</si>
  <si>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</si>
  <si>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</si>
  <si>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</si>
  <si>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</si>
  <si>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</si>
  <si>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</si>
  <si>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</si>
  <si>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</si>
  <si>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</si>
  <si>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</si>
  <si>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</si>
  <si>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</si>
  <si>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</si>
  <si>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</si>
  <si>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</si>
  <si>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</si>
  <si>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</si>
  <si>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</si>
  <si>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</si>
  <si>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</si>
  <si>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</si>
  <si>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</si>
  <si>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</si>
  <si>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</si>
  <si>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</si>
  <si>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</si>
  <si>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</si>
  <si>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</si>
  <si>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</si>
  <si>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</si>
  <si>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</si>
  <si>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</si>
  <si>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</si>
  <si>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</si>
  <si>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</si>
  <si>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</si>
  <si>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</si>
  <si>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</si>
  <si>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</si>
  <si>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</si>
  <si>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</si>
  <si>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</si>
  <si>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</si>
  <si>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</si>
  <si>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</si>
  <si>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</si>
  <si>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</si>
  <si>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</si>
  <si>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</si>
  <si>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</si>
  <si>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</si>
  <si>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</si>
  <si>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</si>
  <si>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</si>
  <si>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</si>
  <si>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</si>
  <si>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</si>
  <si>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</si>
  <si>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</si>
  <si>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</si>
  <si>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</si>
  <si>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</si>
  <si>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</si>
  <si>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</si>
  <si>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</si>
  <si>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</si>
  <si>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</si>
  <si>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</si>
  <si>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</si>
  <si>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</si>
  <si>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</si>
  <si>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</si>
  <si>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</si>
  <si>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</si>
  <si>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</si>
  <si>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</si>
  <si>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</si>
  <si>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</si>
  <si>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</si>
  <si>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</si>
  <si>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</si>
  <si>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</si>
  <si>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</si>
  <si>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</si>
  <si>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</si>
  <si>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</si>
  <si>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</si>
  <si>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</si>
  <si>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</si>
  <si>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</si>
  <si>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</si>
  <si>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</si>
  <si>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</si>
  <si>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</si>
  <si>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</si>
  <si>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</si>
  <si>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</si>
  <si>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</si>
  <si>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</si>
  <si>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</si>
  <si>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</si>
  <si>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</si>
  <si>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</si>
  <si>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</si>
  <si>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</si>
  <si>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</si>
  <si>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</si>
  <si>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</si>
  <si>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</si>
  <si>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</si>
  <si>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</si>
  <si>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</si>
  <si>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</si>
  <si>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</si>
  <si>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</si>
  <si>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</si>
  <si>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</si>
  <si>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</si>
  <si>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</si>
  <si>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</si>
  <si>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</si>
  <si>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</si>
  <si>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</si>
  <si>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</si>
  <si>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</si>
  <si>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</si>
  <si>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</si>
  <si>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</si>
  <si>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</si>
  <si>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</si>
  <si>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</si>
  <si>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</si>
  <si>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</si>
  <si>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</si>
  <si>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</si>
  <si>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</si>
  <si>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</si>
  <si>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</si>
  <si>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</si>
  <si>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</si>
  <si>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</si>
  <si>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</si>
  <si>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</si>
  <si>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</si>
  <si>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</si>
  <si>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</si>
  <si>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</si>
  <si>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</si>
  <si>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</si>
  <si>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</si>
  <si>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</si>
  <si>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</si>
  <si>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</si>
  <si>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</si>
  <si>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</si>
  <si>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</si>
  <si>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</si>
  <si>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</si>
  <si>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</si>
  <si>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</si>
  <si>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</si>
  <si>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</si>
  <si>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</si>
  <si>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</si>
  <si>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</si>
  <si>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</si>
  <si>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</si>
  <si>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</si>
  <si>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</si>
  <si>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</si>
  <si>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</si>
  <si>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</si>
  <si>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</si>
  <si>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</si>
  <si>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</si>
  <si>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</si>
  <si>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</si>
  <si>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</si>
  <si>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</si>
  <si>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</si>
  <si>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</si>
  <si>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</si>
  <si>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</si>
  <si>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</si>
  <si>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</si>
  <si>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</si>
  <si>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</si>
  <si>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</si>
  <si>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</si>
  <si>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</si>
  <si>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</si>
  <si>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</si>
  <si>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</si>
  <si>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</si>
  <si>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</si>
  <si>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</si>
  <si>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</si>
  <si>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</si>
  <si>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</si>
  <si>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</si>
  <si>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</si>
  <si>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</si>
  <si>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</si>
  <si>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</si>
  <si>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</si>
  <si>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</si>
  <si>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</si>
  <si>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</si>
  <si>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</si>
  <si>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</si>
  <si>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</si>
  <si>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</si>
  <si>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</si>
  <si>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</si>
  <si>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</si>
  <si>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</si>
  <si>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</si>
  <si>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</si>
  <si>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</si>
  <si>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</si>
  <si>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</si>
  <si>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</si>
  <si>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</si>
  <si>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</si>
  <si>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</si>
  <si>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</si>
  <si>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</si>
  <si>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</si>
  <si>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</si>
  <si>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</si>
  <si>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</si>
  <si>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</si>
  <si>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</si>
  <si>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</si>
  <si>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</si>
  <si>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</si>
  <si>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</si>
  <si>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</si>
  <si>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</si>
  <si>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</si>
  <si>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</si>
  <si>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</si>
  <si>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</si>
  <si>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</si>
  <si>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</si>
  <si>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</si>
  <si>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</si>
  <si>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</si>
  <si>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</si>
  <si>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</si>
  <si>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</si>
  <si>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</si>
  <si>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</si>
  <si>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</si>
  <si>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</si>
  <si>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</si>
  <si>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</si>
  <si>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</si>
  <si>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</si>
  <si>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</si>
  <si>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</si>
  <si>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</si>
  <si>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</si>
  <si>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</si>
  <si>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</si>
  <si>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</si>
  <si>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</si>
  <si>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</si>
  <si>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</si>
  <si>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</si>
  <si>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</si>
  <si>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</si>
  <si>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</si>
  <si>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</si>
  <si>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</si>
  <si>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</si>
  <si>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</si>
  <si>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</si>
  <si>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</si>
  <si>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</si>
  <si>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</si>
  <si>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</si>
  <si>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</si>
  <si>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</si>
  <si>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</si>
  <si>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</si>
  <si>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</si>
  <si>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</si>
  <si>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</si>
  <si>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</si>
  <si>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</si>
  <si>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</si>
  <si>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</si>
  <si>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</si>
  <si>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</si>
  <si>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</si>
  <si>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</si>
  <si>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</si>
  <si>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</si>
  <si>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</si>
  <si>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</si>
  <si>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</si>
  <si>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</si>
  <si>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</si>
  <si>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</si>
  <si>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</si>
  <si>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</si>
  <si>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</si>
  <si>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</si>
  <si>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</si>
  <si>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</si>
  <si>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</si>
  <si>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</si>
  <si>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</si>
  <si>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</si>
  <si>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</si>
  <si>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</si>
  <si>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</si>
  <si>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</si>
  <si>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</si>
  <si>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</si>
  <si>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</si>
  <si>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</si>
  <si>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</si>
  <si>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</si>
  <si>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</si>
  <si>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</si>
  <si>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</si>
  <si>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</si>
  <si>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</si>
  <si>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</si>
  <si>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</si>
  <si>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</si>
  <si>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</si>
  <si>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</si>
  <si>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</si>
  <si>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</si>
  <si>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</si>
  <si>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</si>
  <si>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</si>
  <si>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</si>
  <si>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</si>
  <si>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</si>
  <si>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</si>
  <si>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</si>
  <si>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</si>
  <si>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</si>
  <si>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</si>
  <si>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</si>
  <si>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</si>
  <si>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</si>
  <si>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</si>
  <si>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</si>
  <si>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</si>
  <si>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</si>
  <si>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</si>
  <si>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</si>
  <si>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</si>
  <si>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</si>
  <si>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</si>
  <si>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</si>
  <si>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</si>
  <si>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</si>
  <si>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</si>
  <si>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</si>
  <si>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</si>
  <si>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</si>
  <si>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</si>
  <si>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</si>
  <si>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</si>
  <si>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</si>
  <si>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</si>
  <si>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</si>
  <si>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</si>
  <si>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</si>
  <si>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</si>
  <si>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</si>
  <si>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физике</t>
  </si>
  <si>
    <t>27.11.2020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</si>
</sst>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-%20&#1092;&#1080;&#1079;&#1080;&#1082;&#1072;%2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7;&#1088;&#1085;&#1086;&#1075;&#1088;&#1072;&#1076;&#1089;&#1082;&#1080;&#1081;_&#1092;&#1080;&#1079;&#1080;&#1082;&#1072;_8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&#1092;&#1080;&#1079;&#1080;&#1082;&#1072;%20&#1052;&#1041;&#1054;&#1059;%20&#1057;&#1054;&#1064;%20&#1043;.&#1047;&#1045;&#1056;&#1053;&#1054;&#1043;&#1056;&#1040;&#1044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Степанюк</v>
          </cell>
          <cell r="D10" t="str">
            <v>Валерия</v>
          </cell>
          <cell r="E10" t="str">
            <v>Андреевна</v>
          </cell>
          <cell r="F10" t="str">
            <v>Женский</v>
          </cell>
          <cell r="G10">
            <v>38866</v>
          </cell>
          <cell r="H10" t="str">
            <v>РОССИЯ</v>
          </cell>
          <cell r="I10" t="str">
            <v>не имеются</v>
          </cell>
          <cell r="J10">
            <v>866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Рафиков </v>
          </cell>
          <cell r="D10" t="str">
            <v xml:space="preserve">Илья </v>
          </cell>
          <cell r="E10" t="str">
            <v>Валерьевич</v>
          </cell>
          <cell r="F10" t="str">
            <v>Мужской</v>
          </cell>
          <cell r="G10">
            <v>38936</v>
          </cell>
          <cell r="H10" t="str">
            <v>РОССИЯ</v>
          </cell>
          <cell r="I10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3">
          <cell r="C13" t="str">
            <v>Лашина</v>
          </cell>
          <cell r="D13" t="str">
            <v>Евгения</v>
          </cell>
          <cell r="E13" t="str">
            <v>Сергеевна</v>
          </cell>
          <cell r="G13">
            <v>38845</v>
          </cell>
          <cell r="H13" t="str">
            <v>РОССИЯ</v>
          </cell>
          <cell r="I13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1" workbookViewId="0">
      <selection activeCell="H21" sqref="H21:H22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7" customHeight="1" x14ac:dyDescent="0.3">
      <c r="A10" s="11" t="s">
        <v>33</v>
      </c>
      <c r="B10" s="12">
        <v>1</v>
      </c>
      <c r="C10" s="13" t="str">
        <f>[1]Форма3!C10</f>
        <v>Степанюк</v>
      </c>
      <c r="D10" s="13" t="str">
        <f>[1]Форма3!D10</f>
        <v>Валерия</v>
      </c>
      <c r="E10" s="13" t="str">
        <f>[1]Форма3!E10</f>
        <v>Андреевна</v>
      </c>
      <c r="F10" s="19" t="str">
        <f>[1]Форма3!F10</f>
        <v>Женский</v>
      </c>
      <c r="G10" s="15">
        <f>[1]Форма3!G10</f>
        <v>38866</v>
      </c>
      <c r="H10" s="19" t="str">
        <f>[1]Форма3!H10</f>
        <v>РОССИЯ</v>
      </c>
      <c r="I10" s="19" t="str">
        <f>[1]Форма3!I10</f>
        <v>не имеются</v>
      </c>
      <c r="J10" s="42">
        <f>[1]Форма3!J10</f>
        <v>866</v>
      </c>
      <c r="K10" s="40" t="str">
        <f>VLOOKUP(J10,ОО!C:E,3,FALSE)</f>
        <v>муниципальное бюджетное общеобразовательное учреждение гимназия г.Зернограда</v>
      </c>
      <c r="L10" s="14">
        <v>8</v>
      </c>
      <c r="M10" s="13" t="s">
        <v>325</v>
      </c>
      <c r="N10" s="14">
        <v>1</v>
      </c>
    </row>
    <row r="11" spans="1:14" ht="37.950000000000003" customHeight="1" x14ac:dyDescent="0.3">
      <c r="A11" s="11" t="str">
        <f t="shared" ref="A11:A12" si="0">$A$10</f>
        <v>Зерноградский</v>
      </c>
      <c r="B11" s="12">
        <v>2</v>
      </c>
      <c r="C11" s="13" t="str">
        <f>[2]Форма3!C10</f>
        <v xml:space="preserve">Рафиков </v>
      </c>
      <c r="D11" s="13" t="str">
        <f>[2]Форма3!D10</f>
        <v xml:space="preserve">Илья </v>
      </c>
      <c r="E11" s="13" t="str">
        <f>[2]Форма3!E10</f>
        <v>Валерьевич</v>
      </c>
      <c r="F11" s="19" t="str">
        <f>[2]Форма3!F10</f>
        <v>Мужской</v>
      </c>
      <c r="G11" s="15">
        <f>[2]Форма3!G10</f>
        <v>38936</v>
      </c>
      <c r="H11" s="19" t="str">
        <f>[2]Форма3!H10</f>
        <v>РОССИЯ</v>
      </c>
      <c r="I11" s="19" t="str">
        <f>[2]Форма3!I10</f>
        <v>не имеются</v>
      </c>
      <c r="J11" s="42">
        <v>870</v>
      </c>
      <c r="K11" s="40" t="str">
        <f>VLOOKUP(J11,ОО!C:E,3,FALSE)</f>
        <v>муниципальное бюджетное общеобразовательное учреждение средняя общеобразовательная школа (военвед) г.Зернограда</v>
      </c>
      <c r="L11" s="14">
        <f t="shared" ref="L11:L12" si="1">$L$10</f>
        <v>8</v>
      </c>
      <c r="M11" s="13" t="s">
        <v>325</v>
      </c>
      <c r="N11" s="14">
        <v>1</v>
      </c>
    </row>
    <row r="12" spans="1:14" ht="34.950000000000003" customHeight="1" x14ac:dyDescent="0.3">
      <c r="A12" s="11" t="str">
        <f t="shared" si="0"/>
        <v>Зерноградский</v>
      </c>
      <c r="B12" s="12">
        <v>3</v>
      </c>
      <c r="C12" s="13" t="str">
        <f>[3]Форма3!C13</f>
        <v>Лашина</v>
      </c>
      <c r="D12" s="13" t="str">
        <f>[3]Форма3!D13</f>
        <v>Евгения</v>
      </c>
      <c r="E12" s="13" t="str">
        <f>[3]Форма3!E13</f>
        <v>Сергеевна</v>
      </c>
      <c r="F12" s="19" t="s">
        <v>329</v>
      </c>
      <c r="G12" s="15">
        <f>[3]Форма3!G13</f>
        <v>38845</v>
      </c>
      <c r="H12" s="19" t="str">
        <f>[3]Форма3!H13</f>
        <v>РОССИЯ</v>
      </c>
      <c r="I12" s="19" t="str">
        <f>[3]Форма3!I13</f>
        <v>не имеются</v>
      </c>
      <c r="J12" s="42">
        <v>867</v>
      </c>
      <c r="K12" s="40" t="str">
        <f>VLOOKUP(J12,ОО!C:E,3,FALSE)</f>
        <v>муниципальное бюджетное общеобразовательное учреждение средняя общеобразовательная школа г.Зернограда</v>
      </c>
      <c r="L12" s="14">
        <f t="shared" si="1"/>
        <v>8</v>
      </c>
      <c r="M12" s="13" t="s">
        <v>325</v>
      </c>
      <c r="N12" s="14">
        <v>0</v>
      </c>
    </row>
    <row r="13" spans="1:14" x14ac:dyDescent="0.3">
      <c r="A13" s="11"/>
      <c r="B13" s="12">
        <v>4</v>
      </c>
      <c r="C13" s="47"/>
      <c r="D13" s="47"/>
      <c r="E13" s="47"/>
      <c r="F13" s="48"/>
      <c r="G13" s="47"/>
      <c r="H13" s="49"/>
      <c r="I13" s="49"/>
      <c r="J13" s="42"/>
      <c r="K13" s="40" t="e">
        <f>VLOOKUP(J13,ОО!C:E,3,FALSE)</f>
        <v>#N/A</v>
      </c>
      <c r="L13" s="14"/>
      <c r="M13" s="13"/>
      <c r="N13" s="14"/>
    </row>
    <row r="14" spans="1:14" x14ac:dyDescent="0.3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3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3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3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3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3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3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2 G14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H10:H12 H14:H509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I10:I12 I14:I509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F10:F12 F14:F509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2020-11-30T11:32:13Z</dcterms:modified>
</cp:coreProperties>
</file>