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62913" refMode="R1C1"/>
</workbook>
</file>

<file path=xl/calcChain.xml><?xml version="1.0" encoding="utf-8"?>
<calcChain xmlns="http://schemas.openxmlformats.org/spreadsheetml/2006/main">
  <c r="C12" i="4" l="1"/>
  <c r="D12" i="4"/>
  <c r="E12" i="4"/>
  <c r="F12" i="4"/>
  <c r="G12" i="4"/>
  <c r="H12" i="4"/>
  <c r="I12" i="4"/>
  <c r="J17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3" i="4" l="1"/>
  <c r="D13" i="4"/>
  <c r="E13" i="4"/>
  <c r="F13" i="4"/>
  <c r="G13" i="4"/>
  <c r="H13" i="4"/>
  <c r="I13" i="4"/>
  <c r="J15" i="4"/>
  <c r="C15" i="4"/>
  <c r="D15" i="4"/>
  <c r="E15" i="4"/>
  <c r="F15" i="4"/>
  <c r="G15" i="4"/>
  <c r="H15" i="4"/>
  <c r="I15" i="4"/>
  <c r="D11" i="4" l="1"/>
  <c r="E11" i="4"/>
  <c r="G11" i="4"/>
  <c r="H11" i="4"/>
  <c r="I11" i="4"/>
  <c r="C10" i="4" l="1"/>
  <c r="D10" i="4"/>
  <c r="E10" i="4"/>
  <c r="F10" i="4"/>
  <c r="G10" i="4"/>
  <c r="H10" i="4"/>
  <c r="I10" i="4"/>
  <c r="C14" i="4"/>
  <c r="D14" i="4"/>
  <c r="E14" i="4"/>
  <c r="F14" i="4"/>
  <c r="G14" i="4"/>
  <c r="H14" i="4"/>
  <c r="I14" i="4"/>
  <c r="C18" i="4" l="1"/>
  <c r="D18" i="4"/>
  <c r="E18" i="4"/>
  <c r="G18" i="4"/>
  <c r="H18" i="4"/>
  <c r="C19" i="4"/>
  <c r="D19" i="4"/>
  <c r="E19" i="4"/>
  <c r="G19" i="4"/>
  <c r="H19" i="4"/>
  <c r="L11" i="4" l="1"/>
  <c r="L12" i="4"/>
  <c r="L13" i="4"/>
  <c r="L14" i="4"/>
  <c r="L15" i="4"/>
  <c r="L16" i="4"/>
  <c r="A11" i="4" l="1"/>
  <c r="A12" i="4"/>
  <c r="A13" i="4"/>
  <c r="A14" i="4"/>
  <c r="A15" i="4"/>
  <c r="A16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<sst xmlns="http://schemas.openxmlformats.org/spreadsheetml/2006/main" count="5352" uniqueCount="2802">
  <si>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</si>
  <si>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</si>
  <si>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</si>
  <si>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</si>
  <si>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</si>
  <si>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</si>
  <si>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</si>
  <si>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</si>
  <si>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</si>
  <si>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</si>
  <si>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</si>
  <si>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</si>
  <si>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</si>
  <si>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</si>
  <si>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</si>
  <si>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</si>
  <si>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</si>
  <si>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</si>
  <si>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</si>
  <si>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</si>
  <si>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</si>
  <si>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</si>
  <si>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</si>
  <si>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</si>
  <si>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</si>
  <si>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</si>
  <si>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</si>
  <si>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</si>
  <si>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</si>
  <si>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</si>
  <si>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</si>
  <si>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</si>
  <si>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</si>
  <si>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</si>
  <si>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</si>
  <si>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</si>
  <si>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</si>
  <si>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</si>
  <si>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</si>
  <si>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</si>
  <si>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</si>
  <si>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</si>
  <si>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</si>
  <si>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</si>
  <si>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</si>
  <si>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</si>
  <si>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</si>
  <si>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</si>
  <si>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</si>
  <si>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</si>
  <si>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</si>
  <si>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</si>
  <si>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</si>
  <si>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</si>
  <si>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</si>
  <si>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</si>
  <si>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</si>
  <si>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</si>
  <si>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</si>
  <si>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</si>
  <si>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</si>
  <si>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</si>
  <si>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</si>
  <si>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</si>
  <si>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</si>
  <si>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</si>
  <si>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</si>
  <si>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</si>
  <si>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</si>
  <si>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</si>
  <si>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</si>
  <si>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</si>
  <si>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</si>
  <si>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</si>
  <si>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</si>
  <si>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</si>
  <si>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</si>
  <si>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</si>
  <si>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</si>
  <si>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</si>
  <si>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</si>
  <si>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</si>
  <si>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</si>
  <si>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</si>
  <si>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</si>
  <si>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</si>
  <si>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</si>
  <si>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</si>
  <si>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</si>
  <si>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</si>
  <si>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</si>
  <si>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</si>
  <si>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</si>
  <si>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</si>
  <si>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</si>
  <si>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</si>
  <si>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</si>
  <si>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</si>
  <si>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</si>
  <si>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</si>
  <si>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</si>
  <si>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</si>
  <si>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</si>
  <si>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</si>
  <si>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</si>
  <si>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</si>
  <si>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</si>
  <si>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</si>
  <si>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</si>
  <si>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</si>
  <si>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</si>
  <si>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</si>
  <si>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</si>
  <si>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</si>
  <si>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</si>
  <si>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</si>
  <si>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</si>
  <si>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</si>
  <si>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</si>
  <si>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</si>
  <si>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</si>
  <si>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</si>
  <si>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</si>
  <si>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</si>
  <si>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</si>
  <si>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</si>
  <si>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</si>
  <si>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</si>
  <si>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</si>
  <si>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</si>
  <si>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</si>
  <si>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</si>
  <si>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</si>
  <si>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</si>
  <si>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</si>
  <si>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</si>
  <si>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</si>
  <si>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</si>
  <si>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</si>
  <si>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</si>
  <si>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</si>
  <si>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</si>
  <si>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</si>
  <si>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</si>
  <si>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</si>
  <si>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</si>
  <si>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</si>
  <si>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</si>
  <si>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</si>
  <si>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</si>
  <si>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</si>
  <si>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</si>
  <si>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</si>
  <si>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</si>
  <si>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</si>
  <si>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</si>
  <si>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</si>
  <si>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</si>
  <si>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</si>
  <si>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</si>
  <si>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</si>
  <si>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</si>
  <si>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</si>
  <si>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</si>
  <si>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</si>
  <si>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</si>
  <si>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</si>
  <si>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</si>
  <si>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</si>
  <si>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</si>
  <si>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</si>
  <si>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</si>
  <si>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</si>
  <si>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</si>
  <si>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</si>
  <si>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</si>
  <si>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</si>
  <si>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</si>
  <si>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</si>
  <si>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</si>
  <si>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</si>
  <si>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</si>
  <si>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</si>
  <si>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</si>
  <si>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</si>
  <si>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</si>
  <si>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</si>
  <si>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</si>
  <si>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</si>
  <si>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</si>
  <si>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</si>
  <si>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</si>
  <si>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</si>
  <si>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</si>
  <si>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</si>
  <si>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</si>
  <si>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</si>
  <si>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</si>
  <si>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</si>
  <si>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</si>
  <si>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</si>
  <si>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</si>
  <si>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</si>
  <si>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</si>
  <si>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</si>
  <si>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</si>
  <si>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</si>
  <si>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</si>
  <si>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</si>
  <si>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</si>
  <si>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</si>
  <si>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</si>
  <si>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</si>
  <si>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</si>
  <si>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</si>
  <si>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</si>
  <si>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</si>
  <si>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</si>
  <si>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</si>
  <si>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</si>
  <si>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</si>
  <si>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</si>
  <si>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</si>
  <si>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</si>
  <si>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</si>
  <si>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</si>
  <si>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</si>
  <si>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</si>
  <si>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</si>
  <si>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</si>
  <si>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</si>
  <si>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</si>
  <si>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</si>
  <si>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</si>
  <si>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</si>
  <si>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</si>
  <si>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</si>
  <si>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</si>
  <si>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</si>
  <si>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</si>
  <si>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</si>
  <si>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</si>
  <si>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</si>
  <si>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</si>
  <si>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</si>
  <si>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</si>
  <si>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</si>
  <si>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</si>
  <si>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</si>
  <si>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</si>
  <si>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</si>
  <si>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</si>
  <si>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</si>
  <si>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</si>
  <si>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</si>
  <si>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</si>
  <si>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</si>
  <si>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</si>
  <si>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</si>
  <si>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</si>
  <si>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</si>
  <si>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</si>
  <si>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</si>
  <si>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</si>
  <si>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</si>
  <si>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</si>
  <si>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</si>
  <si>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</si>
  <si>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</si>
  <si>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</si>
  <si>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</si>
  <si>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</si>
  <si>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</si>
  <si>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</si>
  <si>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</si>
  <si>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</si>
  <si>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</si>
  <si>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</si>
  <si>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</si>
  <si>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</si>
  <si>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</si>
  <si>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</si>
  <si>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</si>
  <si>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</si>
  <si>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</si>
  <si>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</si>
  <si>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</si>
  <si>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</si>
  <si>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</si>
  <si>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</si>
  <si>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</si>
  <si>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</si>
  <si>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</si>
  <si>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</si>
  <si>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</si>
  <si>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</si>
  <si>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</si>
  <si>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</si>
  <si>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</si>
  <si>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</si>
  <si>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</si>
  <si>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</si>
  <si>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</si>
  <si>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</si>
  <si>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</si>
  <si>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</si>
  <si>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</si>
  <si>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</si>
  <si>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</si>
  <si>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</si>
  <si>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</si>
  <si>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</si>
  <si>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</si>
  <si>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</si>
  <si>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</si>
  <si>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</si>
  <si>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</si>
  <si>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</si>
  <si>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</si>
  <si>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</si>
  <si>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</si>
  <si>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</si>
  <si>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</si>
  <si>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</si>
  <si>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</si>
  <si>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</si>
  <si>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</si>
  <si>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</si>
  <si>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</si>
  <si>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</si>
  <si>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</si>
  <si>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</si>
  <si>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</si>
  <si>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</si>
  <si>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</si>
  <si>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</si>
  <si>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</si>
  <si>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</si>
  <si>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</si>
  <si>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</si>
  <si>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</si>
  <si>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</si>
  <si>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</si>
  <si>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</si>
  <si>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</si>
  <si>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</si>
  <si>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</si>
  <si>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</si>
  <si>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</si>
  <si>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</si>
  <si>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</si>
  <si>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</si>
  <si>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</si>
  <si>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</si>
  <si>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</si>
  <si>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</si>
  <si>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</si>
  <si>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</si>
  <si>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</si>
  <si>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</si>
  <si>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</si>
  <si>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</si>
  <si>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</si>
  <si>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</si>
  <si>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</si>
  <si>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</si>
  <si>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</si>
  <si>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</si>
  <si>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</si>
  <si>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</si>
  <si>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</si>
  <si>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</si>
  <si>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</si>
  <si>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</si>
  <si>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</si>
  <si>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</si>
  <si>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</si>
  <si>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</si>
  <si>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</si>
  <si>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</si>
  <si>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</si>
  <si>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</si>
  <si>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</si>
  <si>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</si>
  <si>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</si>
  <si>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</si>
  <si>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</si>
  <si>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</si>
  <si>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</si>
  <si>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</si>
  <si>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</si>
  <si>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</si>
  <si>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</si>
  <si>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</si>
  <si>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</si>
  <si>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</si>
  <si>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</si>
  <si>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</si>
  <si>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</si>
  <si>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</si>
  <si>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</si>
  <si>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</si>
  <si>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</si>
  <si>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</si>
  <si>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</si>
  <si>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</si>
  <si>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</si>
  <si>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</si>
  <si>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</si>
  <si>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</si>
  <si>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</si>
  <si>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</si>
  <si>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</si>
  <si>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</si>
  <si>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</si>
  <si>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</si>
  <si>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</si>
  <si>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</si>
  <si>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</si>
  <si>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</si>
  <si>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</si>
  <si>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</si>
  <si>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</si>
  <si>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</si>
  <si>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</si>
  <si>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</si>
  <si>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</si>
  <si>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</si>
  <si>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</si>
  <si>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</si>
  <si>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</si>
  <si>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</si>
  <si>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</si>
  <si>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</si>
  <si>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</si>
  <si>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</si>
  <si>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</si>
  <si>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</si>
  <si>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</si>
  <si>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</si>
  <si>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</si>
  <si>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</si>
  <si>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</si>
  <si>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</si>
  <si>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</si>
  <si>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</si>
  <si>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</si>
  <si>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</si>
  <si>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</si>
  <si>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</si>
  <si>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</si>
  <si>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</si>
  <si>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</si>
  <si>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</si>
  <si>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</si>
  <si>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</si>
  <si>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</si>
  <si>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</si>
  <si>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</si>
  <si>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</si>
  <si>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</si>
  <si>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</si>
  <si>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</si>
  <si>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</si>
  <si>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</si>
  <si>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</si>
  <si>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</si>
  <si>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</si>
  <si>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</si>
  <si>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</si>
  <si>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</si>
  <si>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</si>
  <si>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</si>
  <si>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</si>
  <si>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</si>
  <si>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</si>
  <si>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</si>
  <si>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</si>
  <si>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</si>
  <si>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</si>
  <si>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</si>
  <si>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</si>
  <si>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</si>
  <si>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</si>
  <si>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</si>
  <si>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</si>
  <si>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</si>
  <si>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</si>
  <si>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</si>
  <si>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</si>
  <si>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</si>
  <si>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</si>
  <si>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</si>
  <si>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</si>
  <si>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</si>
  <si>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</si>
  <si>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</si>
  <si>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</si>
  <si>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</si>
  <si>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</si>
  <si>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</si>
  <si>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</si>
  <si>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</si>
  <si>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</si>
  <si>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</si>
  <si>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</si>
  <si>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</si>
  <si>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</si>
  <si>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</si>
  <si>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</si>
  <si>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</si>
  <si>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</si>
  <si>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</si>
  <si>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</si>
  <si>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</si>
  <si>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</si>
  <si>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</si>
  <si>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</si>
  <si>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</si>
  <si>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</si>
  <si>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</si>
  <si>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</si>
  <si>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</si>
  <si>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</si>
  <si>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</si>
  <si>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</si>
  <si>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</si>
  <si>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</si>
  <si>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</si>
  <si>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</si>
  <si>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</si>
  <si>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</si>
  <si>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</si>
  <si>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</si>
  <si>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</si>
  <si>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</si>
  <si>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</si>
  <si>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</si>
  <si>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</si>
  <si>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</si>
  <si>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</si>
  <si>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</si>
  <si>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</si>
  <si>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</si>
  <si>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</si>
  <si>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</si>
  <si>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</si>
  <si>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</si>
  <si>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</si>
  <si>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</si>
  <si>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</si>
  <si>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</si>
  <si>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</si>
  <si>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</si>
  <si>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</si>
  <si>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</si>
  <si>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</si>
  <si>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</si>
  <si>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</si>
  <si>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</si>
  <si>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</si>
  <si>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</si>
  <si>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</si>
  <si>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</si>
  <si>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</si>
  <si>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</si>
  <si>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</si>
  <si>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</si>
  <si>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</si>
  <si>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</si>
  <si>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</si>
  <si>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</si>
  <si>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</si>
  <si>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</si>
  <si>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</si>
  <si>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</si>
  <si>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</si>
  <si>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</si>
  <si>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</si>
  <si>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</si>
  <si>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</si>
  <si>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</si>
  <si>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</si>
  <si>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</si>
  <si>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</si>
  <si>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</si>
  <si>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</si>
  <si>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</si>
  <si>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</si>
  <si>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</si>
  <si>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</si>
  <si>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</si>
  <si>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</si>
  <si>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</si>
  <si>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</si>
  <si>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</si>
  <si>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</si>
  <si>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</si>
  <si>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</si>
  <si>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</si>
  <si>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</si>
  <si>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</si>
  <si>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</si>
  <si>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</si>
  <si>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</si>
  <si>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</si>
  <si>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</si>
  <si>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</si>
  <si>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</si>
  <si>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</si>
  <si>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</si>
  <si>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</si>
  <si>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</si>
  <si>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</si>
  <si>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</si>
  <si>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</si>
  <si>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</si>
  <si>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</si>
  <si>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</si>
  <si>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</si>
  <si>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</si>
  <si>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</si>
  <si>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</si>
  <si>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</si>
  <si>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</si>
  <si>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</si>
  <si>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</si>
  <si>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</si>
  <si>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</si>
  <si>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</si>
  <si>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</si>
  <si>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</si>
  <si>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</si>
  <si>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</si>
  <si>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</si>
  <si>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</si>
  <si>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</si>
  <si>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</si>
  <si>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</si>
  <si>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</si>
  <si>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</si>
  <si>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</si>
  <si>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</si>
  <si>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</si>
  <si>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</si>
  <si>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</si>
  <si>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</si>
  <si>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</si>
  <si>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</si>
  <si>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</si>
  <si>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</si>
  <si>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</si>
  <si>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</si>
  <si>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</si>
  <si>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</si>
  <si>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</si>
  <si>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</si>
  <si>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</si>
  <si>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</si>
  <si>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</si>
  <si>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</si>
  <si>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</si>
  <si>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</si>
  <si>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</si>
  <si>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</si>
  <si>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</si>
  <si>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</si>
  <si>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</si>
  <si>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</si>
  <si>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</si>
  <si>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</si>
  <si>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</si>
  <si>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</si>
  <si>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</si>
  <si>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</si>
  <si>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</si>
  <si>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</si>
  <si>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</si>
  <si>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</si>
  <si>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</si>
  <si>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</si>
  <si>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</si>
  <si>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</si>
  <si>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</si>
  <si>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</si>
  <si>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</si>
  <si>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</si>
  <si>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</si>
  <si>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</si>
  <si>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</si>
  <si>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</si>
  <si>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</si>
  <si>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</si>
  <si>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</si>
  <si>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</si>
  <si>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</si>
  <si>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</si>
  <si>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</si>
  <si>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</si>
  <si>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</si>
  <si>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</si>
  <si>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</si>
  <si>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</si>
  <si>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</si>
  <si>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</si>
  <si>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</si>
  <si>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</si>
  <si>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</si>
  <si>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</si>
  <si>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</si>
  <si>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</si>
  <si>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</si>
  <si>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</si>
  <si>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</si>
  <si>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</si>
  <si>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</si>
  <si>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</si>
  <si>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</si>
  <si>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</si>
  <si>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</si>
  <si>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</si>
  <si>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</si>
  <si>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</si>
  <si>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</si>
  <si>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</si>
  <si>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</si>
  <si>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</si>
  <si>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</si>
  <si>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</si>
  <si>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</si>
  <si>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</si>
  <si>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</si>
  <si>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</si>
  <si>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</si>
  <si>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</si>
  <si>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</si>
  <si>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</si>
  <si>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</si>
  <si>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</si>
  <si>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</si>
  <si>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</si>
  <si>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</si>
  <si>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</si>
  <si>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</si>
  <si>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</si>
  <si>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</si>
  <si>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</si>
  <si>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</si>
  <si>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</si>
  <si>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</si>
  <si>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</si>
  <si>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</si>
  <si>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</si>
  <si>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</si>
  <si>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</si>
  <si>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</si>
  <si>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</si>
  <si>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</si>
  <si>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</si>
  <si>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</si>
  <si>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</si>
  <si>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</si>
  <si>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</si>
  <si>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</si>
  <si>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</si>
  <si>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</si>
  <si>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</si>
  <si>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</si>
  <si>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</si>
  <si>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</si>
  <si>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</si>
  <si>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</si>
  <si>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</si>
  <si>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</si>
  <si>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</si>
  <si>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</si>
  <si>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</si>
  <si>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</si>
  <si>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</si>
  <si>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</si>
  <si>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</si>
  <si>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</si>
  <si>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</si>
  <si>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</si>
  <si>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</si>
  <si>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</si>
  <si>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</si>
  <si>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</si>
  <si>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</si>
  <si>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</si>
  <si>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</si>
  <si>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</si>
  <si>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</si>
  <si>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</si>
  <si>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</si>
  <si>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</si>
  <si>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</si>
  <si>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</si>
  <si>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</si>
  <si>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</si>
  <si>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</si>
  <si>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</si>
  <si>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</si>
  <si>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</si>
  <si>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</si>
  <si>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</si>
  <si>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</si>
  <si>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</si>
  <si>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</si>
  <si>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</si>
  <si>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</si>
  <si>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</si>
  <si>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</si>
  <si>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</si>
  <si>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</si>
  <si>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</si>
  <si>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</si>
  <si>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</si>
  <si>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</si>
  <si>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</si>
  <si>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</si>
  <si>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</si>
  <si>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</si>
  <si>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</si>
  <si>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</si>
  <si>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</si>
  <si>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</si>
  <si>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</si>
  <si>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</si>
  <si>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</si>
  <si>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</si>
  <si>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</si>
  <si>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</si>
  <si>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</si>
  <si>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</si>
  <si>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</si>
  <si>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</si>
  <si>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</si>
  <si>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</si>
  <si>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</si>
  <si>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</si>
  <si>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</si>
  <si>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</si>
  <si>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</si>
  <si>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</si>
  <si>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</si>
  <si>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</si>
  <si>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</si>
  <si>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</si>
  <si>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</si>
  <si>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</si>
  <si>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</si>
  <si>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</si>
  <si>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</si>
  <si>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</si>
  <si>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</si>
  <si>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</si>
  <si>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</si>
  <si>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</si>
  <si>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</si>
  <si>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</si>
  <si>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</si>
  <si>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</si>
  <si>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</si>
  <si>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</si>
  <si>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</si>
  <si>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</si>
  <si>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</si>
  <si>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</si>
  <si>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</si>
  <si>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</si>
  <si>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</si>
  <si>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</si>
  <si>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</si>
  <si>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</si>
  <si>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</si>
  <si>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</si>
  <si>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</si>
  <si>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</si>
  <si>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</si>
  <si>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</si>
  <si>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</si>
  <si>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</si>
  <si>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</si>
  <si>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</si>
  <si>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</si>
  <si>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</si>
  <si>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</si>
  <si>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</si>
  <si>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</si>
  <si>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</si>
  <si>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</si>
  <si>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</si>
  <si>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</si>
  <si>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</si>
  <si>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</si>
  <si>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</si>
  <si>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</si>
  <si>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</si>
  <si>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</si>
  <si>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</si>
  <si>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</si>
  <si>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</si>
  <si>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</si>
  <si>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</si>
  <si>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</si>
  <si>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</si>
  <si>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</si>
  <si>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</si>
  <si>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</si>
  <si>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</si>
  <si>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</si>
  <si>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</si>
  <si>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</si>
  <si>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</si>
  <si>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</si>
  <si>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</si>
  <si>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</si>
  <si>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</si>
  <si>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</si>
  <si>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</si>
  <si>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</si>
  <si>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</si>
  <si>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</si>
  <si>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</si>
  <si>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</si>
  <si>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</si>
  <si>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</si>
  <si>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</si>
  <si>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</si>
  <si>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</si>
  <si>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</si>
  <si>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</si>
  <si>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</si>
  <si>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</si>
  <si>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</si>
  <si>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</si>
  <si>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</si>
  <si>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</si>
  <si>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</si>
  <si>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</si>
  <si>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</si>
  <si>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</si>
  <si>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</si>
  <si>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</si>
  <si>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</si>
  <si>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</si>
  <si>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</si>
  <si>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</si>
  <si>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</si>
  <si>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</si>
  <si>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</si>
  <si>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</si>
  <si>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</si>
  <si>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</si>
  <si>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</si>
  <si>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</si>
  <si>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</si>
  <si>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</si>
  <si>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</si>
  <si>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</si>
  <si>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</si>
  <si>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</si>
  <si>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</si>
  <si>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</si>
  <si>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</si>
  <si>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</si>
  <si>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</si>
  <si>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</si>
  <si>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</si>
  <si>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</si>
  <si>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</si>
  <si>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</si>
  <si>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</si>
  <si>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</si>
  <si>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</si>
  <si>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</si>
  <si>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</si>
  <si>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</si>
  <si>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</si>
  <si>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</si>
  <si>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</si>
  <si>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</si>
  <si>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</si>
  <si>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</si>
  <si>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</si>
  <si>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</si>
  <si>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</si>
  <si>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</si>
  <si>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</si>
  <si>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</si>
  <si>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</si>
  <si>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</si>
  <si>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</si>
  <si>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</si>
  <si>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</si>
  <si>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</si>
  <si>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</si>
  <si>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</si>
  <si>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</si>
  <si>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</si>
  <si>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</si>
  <si>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</si>
  <si>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</si>
  <si>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</si>
  <si>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</si>
  <si>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</si>
  <si>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</si>
  <si>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</si>
  <si>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</si>
  <si>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</si>
  <si>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</si>
  <si>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</si>
  <si>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</si>
  <si>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</si>
  <si>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</si>
  <si>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</si>
  <si>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</si>
  <si>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</si>
  <si>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</si>
  <si>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</si>
  <si>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</si>
  <si>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</si>
  <si>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</si>
  <si>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</si>
  <si>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</si>
  <si>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</si>
  <si>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</si>
  <si>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</si>
  <si>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</si>
  <si>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</si>
  <si>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</si>
  <si>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</si>
  <si>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</si>
  <si>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</si>
  <si>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</si>
  <si>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</si>
  <si>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</si>
  <si>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</si>
  <si>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</si>
  <si>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</si>
  <si>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</si>
  <si>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</si>
  <si>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</si>
  <si>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</si>
  <si>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</si>
  <si>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</si>
  <si>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</si>
  <si>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</si>
  <si>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</si>
  <si>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</si>
  <si>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</si>
  <si>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</si>
  <si>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</si>
  <si>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</si>
  <si>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</si>
  <si>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</si>
  <si>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</si>
  <si>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</si>
  <si>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</si>
  <si>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</si>
  <si>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</si>
  <si>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</si>
  <si>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</si>
  <si>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</si>
  <si>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</si>
  <si>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</si>
  <si>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</si>
  <si>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</si>
  <si>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</si>
  <si>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</si>
  <si>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</si>
  <si>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</si>
  <si>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</si>
  <si>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</si>
  <si>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</si>
  <si>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</si>
  <si>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</si>
  <si>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</si>
  <si>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</si>
  <si>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</si>
  <si>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</si>
  <si>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</si>
  <si>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</si>
  <si>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</si>
  <si>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</si>
  <si>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</si>
  <si>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</si>
  <si>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</si>
  <si>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</si>
  <si>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</si>
  <si>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</si>
  <si>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</si>
  <si>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</si>
  <si>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</si>
  <si>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</si>
  <si>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</si>
  <si>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</si>
  <si>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</si>
  <si>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</si>
  <si>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</si>
  <si>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</si>
  <si>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</si>
  <si>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</si>
  <si>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</si>
  <si>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</si>
  <si>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</si>
  <si>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</si>
  <si>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</si>
  <si>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</si>
  <si>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</si>
  <si>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</si>
  <si>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</si>
  <si>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</si>
  <si>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</si>
  <si>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</si>
  <si>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</si>
  <si>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</si>
  <si>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</si>
  <si>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</si>
  <si>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</si>
  <si>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</si>
  <si>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</si>
  <si>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</si>
  <si>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</si>
  <si>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</si>
  <si>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</si>
  <si>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</si>
  <si>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</si>
  <si>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</si>
  <si>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</si>
  <si>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</si>
  <si>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</si>
  <si>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</si>
  <si>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</si>
  <si>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</si>
  <si>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</si>
  <si>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</si>
  <si>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</si>
  <si>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</si>
  <si>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</si>
  <si>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</si>
  <si>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</si>
  <si>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</si>
  <si>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</si>
  <si>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</si>
  <si>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</si>
  <si>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</si>
  <si>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</si>
  <si>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</si>
  <si>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</si>
  <si>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</si>
  <si>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</si>
  <si>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</si>
  <si>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</si>
  <si>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</si>
  <si>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</si>
  <si>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</si>
  <si>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</si>
  <si>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</si>
  <si>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</si>
  <si>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</si>
  <si>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</si>
  <si>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</si>
  <si>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</si>
  <si>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</si>
  <si>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</si>
  <si>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</si>
  <si>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</si>
  <si>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</si>
  <si>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</si>
  <si>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</si>
  <si>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</si>
  <si>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</si>
  <si>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</si>
  <si>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</si>
  <si>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</si>
  <si>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</si>
  <si>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</si>
  <si>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</si>
  <si>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</si>
  <si>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</si>
  <si>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</si>
  <si>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</si>
  <si>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</si>
  <si>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</si>
  <si>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</si>
  <si>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</si>
  <si>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</si>
  <si>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</si>
  <si>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</si>
  <si>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</si>
  <si>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</si>
  <si>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</si>
  <si>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</si>
  <si>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</si>
  <si>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</si>
  <si>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</si>
  <si>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</si>
  <si>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</si>
  <si>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</si>
  <si>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</si>
  <si>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</si>
  <si>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</si>
  <si>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</si>
  <si>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</si>
  <si>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</si>
  <si>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</si>
  <si>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</si>
  <si>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</si>
  <si>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</si>
  <si>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</si>
  <si>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</si>
  <si>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</si>
  <si>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</si>
  <si>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</si>
  <si>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</si>
  <si>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</si>
  <si>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</si>
  <si>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</si>
  <si>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</si>
  <si>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</si>
  <si>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</si>
  <si>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</si>
  <si>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</si>
  <si>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</si>
  <si>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</si>
  <si>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</si>
  <si>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</si>
  <si>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</si>
  <si>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</si>
  <si>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</si>
  <si>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</si>
  <si>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</si>
  <si>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</si>
  <si>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</si>
  <si>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</si>
  <si>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</si>
  <si>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</si>
  <si>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</si>
  <si>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</si>
  <si>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</si>
  <si>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</si>
  <si>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</si>
  <si>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</si>
  <si>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</si>
  <si>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</si>
  <si>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</si>
  <si>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</si>
  <si>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</si>
  <si>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</si>
  <si>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</si>
  <si>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</si>
  <si>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</si>
  <si>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</si>
  <si>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</si>
  <si>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</si>
  <si>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</si>
  <si>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</si>
  <si>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</si>
  <si>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</si>
  <si>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</si>
  <si>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</si>
  <si>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</si>
  <si>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</si>
  <si>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</si>
  <si>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</si>
  <si>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</si>
  <si>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</si>
  <si>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</si>
  <si>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</si>
  <si>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</si>
  <si>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</si>
  <si>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</si>
  <si>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</si>
  <si>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</si>
  <si>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</si>
  <si>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</si>
  <si>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</si>
  <si>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</si>
  <si>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</si>
  <si>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</si>
  <si>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</si>
  <si>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</si>
  <si>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</si>
  <si>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</si>
  <si>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</si>
  <si>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</si>
  <si>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</si>
  <si>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</si>
  <si>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</si>
  <si>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</si>
  <si>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</si>
  <si>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</si>
  <si>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</si>
  <si>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</si>
  <si>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</si>
  <si>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</si>
  <si>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</si>
  <si>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</si>
  <si>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</si>
  <si>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</si>
  <si>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</si>
  <si>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</si>
  <si>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</si>
  <si>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</si>
  <si>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</si>
  <si>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</si>
  <si>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</si>
  <si>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</si>
  <si>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</si>
  <si>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</si>
  <si>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</si>
  <si>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</si>
  <si>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</si>
  <si>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</si>
  <si>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</si>
  <si>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</si>
  <si>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</si>
  <si>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</si>
  <si>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</si>
  <si>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</si>
  <si>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</si>
  <si>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</si>
  <si>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</si>
  <si>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</si>
  <si>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</si>
  <si>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</si>
  <si>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</si>
  <si>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</si>
  <si>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</si>
  <si>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</si>
  <si>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</si>
  <si>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</si>
  <si>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</si>
  <si>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</si>
  <si>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</si>
  <si>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</si>
  <si>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</si>
  <si>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</si>
  <si>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</si>
  <si>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</si>
  <si>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</si>
  <si>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</si>
  <si>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</si>
  <si>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</si>
  <si>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</si>
  <si>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</si>
  <si>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</si>
  <si>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</si>
  <si>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</si>
  <si>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</si>
  <si>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</si>
  <si>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</si>
  <si>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</si>
  <si>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</si>
  <si>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</si>
  <si>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</si>
  <si>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</si>
  <si>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</si>
  <si>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</si>
  <si>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</si>
  <si>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</si>
  <si>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</si>
  <si>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</si>
  <si>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</si>
  <si>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</si>
  <si>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</si>
  <si>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</si>
  <si>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</si>
  <si>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</si>
  <si>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</si>
  <si>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</si>
  <si>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</si>
  <si>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</si>
  <si>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</si>
  <si>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</si>
  <si>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</si>
  <si>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</si>
  <si>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</si>
  <si>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</si>
  <si>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</si>
  <si>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</si>
  <si>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</si>
  <si>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</si>
  <si>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</si>
  <si>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</si>
  <si>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</si>
  <si>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</si>
  <si>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</si>
  <si>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</si>
  <si>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</si>
  <si>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</si>
  <si>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</si>
  <si>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</si>
  <si>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</si>
  <si>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</si>
  <si>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</si>
  <si>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</si>
  <si>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</si>
  <si>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</si>
  <si>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</si>
  <si>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</si>
  <si>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</si>
  <si>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</si>
  <si>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</si>
  <si>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</si>
  <si>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</si>
  <si>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</si>
  <si>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</si>
  <si>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</si>
  <si>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</si>
  <si>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</si>
  <si>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</si>
  <si>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</si>
  <si>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</si>
  <si>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</si>
  <si>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</si>
  <si>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</si>
  <si>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</si>
  <si>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</si>
  <si>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</si>
  <si>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</si>
  <si>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</si>
  <si>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</si>
  <si>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</si>
  <si>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</si>
  <si>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</si>
  <si>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</si>
  <si>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</si>
  <si>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</si>
  <si>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</si>
  <si>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</si>
  <si>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</si>
  <si>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</si>
  <si>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</si>
  <si>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</si>
  <si>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</si>
  <si>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</si>
  <si>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</si>
  <si>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</si>
  <si>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</si>
  <si>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</si>
  <si>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</si>
  <si>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</si>
  <si>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</si>
  <si>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</si>
  <si>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</si>
  <si>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</si>
  <si>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</si>
  <si>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</si>
  <si>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</si>
  <si>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</si>
  <si>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</si>
  <si>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</si>
  <si>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</si>
  <si>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</si>
  <si>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</si>
  <si>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</si>
  <si>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</si>
  <si>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</si>
  <si>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</si>
  <si>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</si>
  <si>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</si>
  <si>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</si>
  <si>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</si>
  <si>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</si>
  <si>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</si>
  <si>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</si>
  <si>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</si>
  <si>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</si>
  <si>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</si>
  <si>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</si>
  <si>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</si>
  <si>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</si>
  <si>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</si>
  <si>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</si>
  <si>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</si>
  <si>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</si>
  <si>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</si>
  <si>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</si>
  <si>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</si>
  <si>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</si>
  <si>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</si>
  <si>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</si>
  <si>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</si>
  <si>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</si>
  <si>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</si>
  <si>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</si>
  <si>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</si>
  <si>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</si>
  <si>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</si>
  <si>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</si>
  <si>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</si>
  <si>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</si>
  <si>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</si>
  <si>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</si>
  <si>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</si>
  <si>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</si>
  <si>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</si>
  <si>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</si>
  <si>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</si>
  <si>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</si>
  <si>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</si>
  <si>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</si>
  <si>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</si>
  <si>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</si>
  <si>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</si>
  <si>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</si>
  <si>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</si>
  <si>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</si>
  <si>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</si>
  <si>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</si>
  <si>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</si>
  <si>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</si>
  <si>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</si>
  <si>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</si>
  <si>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</si>
  <si>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</si>
  <si>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</si>
  <si>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</si>
  <si>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</si>
  <si>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</si>
  <si>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</si>
  <si>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</si>
  <si>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</si>
  <si>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</si>
  <si>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</si>
  <si>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</si>
  <si>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</si>
  <si>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</si>
  <si>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</si>
  <si>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</si>
  <si>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</si>
  <si>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</si>
  <si>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</si>
  <si>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</si>
  <si>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</si>
  <si>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</si>
  <si>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</si>
  <si>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</si>
  <si>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</si>
  <si>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</si>
  <si>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</si>
  <si>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</si>
  <si>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</si>
  <si>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</si>
  <si>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</si>
  <si>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</si>
  <si>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</si>
  <si>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</si>
  <si>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</si>
  <si>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</si>
  <si>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</si>
  <si>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</si>
  <si>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</si>
  <si>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</si>
  <si>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</si>
  <si>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</si>
  <si>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</si>
  <si>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</si>
  <si>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</si>
  <si>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</si>
  <si>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</si>
  <si>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</si>
  <si>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</si>
  <si>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</si>
  <si>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</si>
  <si>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</si>
  <si>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</si>
  <si>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</si>
  <si>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</si>
  <si>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</si>
  <si>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</si>
  <si>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</si>
  <si>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</si>
  <si>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</si>
  <si>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</si>
  <si>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</si>
  <si>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</si>
  <si>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</si>
  <si>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</si>
  <si>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</si>
  <si>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</si>
  <si>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</si>
  <si>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</si>
  <si>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</si>
  <si>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</si>
  <si>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</si>
  <si>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</si>
  <si>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</si>
  <si>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</si>
  <si>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</si>
  <si>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</si>
  <si>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</si>
  <si>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</si>
  <si>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</si>
  <si>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</si>
  <si>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</si>
  <si>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</si>
  <si>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</si>
  <si>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</si>
  <si>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</si>
  <si>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</si>
  <si>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</si>
  <si>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</si>
  <si>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</si>
  <si>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</si>
  <si>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</si>
  <si>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</si>
  <si>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</si>
  <si>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</si>
  <si>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</si>
  <si>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</si>
  <si>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</si>
  <si>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</si>
  <si>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</si>
  <si>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</si>
  <si>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</si>
  <si>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</si>
  <si>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</si>
  <si>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</si>
  <si>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</si>
  <si>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</si>
  <si>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</si>
  <si>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</si>
  <si>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</si>
  <si>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</si>
  <si>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</si>
  <si>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</si>
  <si>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</si>
  <si>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</si>
  <si>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</si>
  <si>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</si>
  <si>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</si>
  <si>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</si>
  <si>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</si>
  <si>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</si>
  <si>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</si>
  <si>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</si>
  <si>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</si>
  <si>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</si>
  <si>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</si>
  <si>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</si>
  <si>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</si>
  <si>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</si>
  <si>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</si>
  <si>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</si>
  <si>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</si>
  <si>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</si>
  <si>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</si>
  <si>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</si>
  <si>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</si>
  <si>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</si>
  <si>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</si>
  <si>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</si>
  <si>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</si>
  <si>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</si>
  <si>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</si>
  <si>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</si>
  <si>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</si>
  <si>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</si>
  <si>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</si>
  <si>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</si>
  <si>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</si>
  <si>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</si>
  <si>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</si>
  <si>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</si>
  <si>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</si>
  <si>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</si>
  <si>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</si>
  <si>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</si>
  <si>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</si>
  <si>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</si>
  <si>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</si>
  <si>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</si>
  <si>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</si>
  <si>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</si>
  <si>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</si>
  <si>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</si>
  <si>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</si>
  <si>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</si>
  <si>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</si>
  <si>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</si>
  <si>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</si>
  <si>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</si>
  <si>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</si>
  <si>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</si>
  <si>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</si>
  <si>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</si>
  <si>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</si>
  <si>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</si>
  <si>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</si>
  <si>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</si>
  <si>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</si>
  <si>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</si>
  <si>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</si>
  <si>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</si>
  <si>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</si>
  <si>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</si>
  <si>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</si>
  <si>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</si>
  <si>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</si>
  <si>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</si>
  <si>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</si>
  <si>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</si>
  <si>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</si>
  <si>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</si>
  <si>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</si>
  <si>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</si>
  <si>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</si>
  <si>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</si>
  <si>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</si>
  <si>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</si>
  <si>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</si>
  <si>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</si>
  <si>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</si>
  <si>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</si>
  <si>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</si>
  <si>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</si>
  <si>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</si>
  <si>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</si>
  <si>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</si>
  <si>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</si>
  <si>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</si>
  <si>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</si>
  <si>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</si>
  <si>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</si>
  <si>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</si>
  <si>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</si>
  <si>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</si>
  <si>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</si>
  <si>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</si>
  <si>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</si>
  <si>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</si>
  <si>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</si>
  <si>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</si>
  <si>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</si>
  <si>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</si>
  <si>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</si>
  <si>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</si>
  <si>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</si>
  <si>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</si>
  <si>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</si>
  <si>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</si>
  <si>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</si>
  <si>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</si>
  <si>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</si>
  <si>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</si>
  <si>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</si>
  <si>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</si>
  <si>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</si>
  <si>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</si>
  <si>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</si>
  <si>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</si>
  <si>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</si>
  <si>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</si>
  <si>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</si>
  <si>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</si>
  <si>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</si>
  <si>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</si>
  <si>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</si>
  <si>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</si>
  <si>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</si>
  <si>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</si>
  <si>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</si>
  <si>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</si>
  <si>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</si>
  <si>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</si>
  <si>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</si>
  <si>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</si>
  <si>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</si>
  <si>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</si>
  <si>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</si>
  <si>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</si>
  <si>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</si>
  <si>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</si>
  <si>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</si>
  <si>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</si>
  <si>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</si>
  <si>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</si>
  <si>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</si>
  <si>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</si>
  <si>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</si>
  <si>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</si>
  <si>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</si>
  <si>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</si>
  <si>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</si>
  <si>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</si>
  <si>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</si>
  <si>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</si>
  <si>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</si>
  <si>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</si>
  <si>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</si>
  <si>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</si>
  <si>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</si>
  <si>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</si>
  <si>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</si>
  <si>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</si>
  <si>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</si>
  <si>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</si>
  <si>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</si>
  <si>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</si>
  <si>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</si>
  <si>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</si>
  <si>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</si>
  <si>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</si>
  <si>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</si>
  <si>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</si>
  <si>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</si>
  <si>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</si>
  <si>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</si>
  <si>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</si>
  <si>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</si>
  <si>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</si>
  <si>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</si>
  <si>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</si>
  <si>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</si>
  <si>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</si>
  <si>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</si>
  <si>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</si>
  <si>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</si>
  <si>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</si>
  <si>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</si>
  <si>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</si>
  <si>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</si>
  <si>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</si>
  <si>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</si>
  <si>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</si>
  <si>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</si>
  <si>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</si>
  <si>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</si>
  <si>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</si>
  <si>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</si>
  <si>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</si>
  <si>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</si>
  <si>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</si>
  <si>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</si>
  <si>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</si>
  <si>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</si>
  <si>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</si>
  <si>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</si>
  <si>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</si>
  <si>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</si>
  <si>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</si>
  <si>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</si>
  <si>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</si>
  <si>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</si>
  <si>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</si>
  <si>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</si>
  <si>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</si>
  <si>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</si>
  <si>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</si>
  <si>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</si>
  <si>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</si>
  <si>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</si>
  <si>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</si>
  <si>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</si>
  <si>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</si>
  <si>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</si>
  <si>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</si>
  <si>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</si>
  <si>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</si>
  <si>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</si>
  <si>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</si>
  <si>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</si>
  <si>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</si>
  <si>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</si>
  <si>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</si>
  <si>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</si>
  <si>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</si>
  <si>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</si>
  <si>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</si>
  <si>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</si>
  <si>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</si>
  <si>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</si>
  <si>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</si>
  <si>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</si>
  <si>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</si>
  <si>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</si>
  <si>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</si>
  <si>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</si>
  <si>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</si>
  <si>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</si>
  <si>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</si>
  <si>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</si>
  <si>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</si>
  <si>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</si>
  <si>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</si>
  <si>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</si>
  <si>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</si>
  <si>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</si>
  <si>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</si>
  <si>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</si>
  <si>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</si>
  <si>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</si>
  <si>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</si>
  <si>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</si>
  <si>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</si>
  <si>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</si>
  <si>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</si>
  <si>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</si>
  <si>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</si>
  <si>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</si>
  <si>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</si>
  <si>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</si>
  <si>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</si>
  <si>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</si>
  <si>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</si>
  <si>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</si>
  <si>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</si>
  <si>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</si>
  <si>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</si>
  <si>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</si>
  <si>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</si>
  <si>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</si>
  <si>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</si>
  <si>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</si>
  <si>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</si>
  <si>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</si>
  <si>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</si>
  <si>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</si>
  <si>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</si>
  <si>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</si>
  <si>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</si>
  <si>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</si>
  <si>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</si>
  <si>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</si>
  <si>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</si>
  <si>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</si>
  <si>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</si>
  <si>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</si>
  <si>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</si>
  <si>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</si>
  <si>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</si>
  <si>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</si>
  <si>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</si>
  <si>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</si>
  <si>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</si>
  <si>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</si>
  <si>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</si>
  <si>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</si>
  <si>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</si>
  <si>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</si>
  <si>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</si>
  <si>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</si>
  <si>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</si>
  <si>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</si>
  <si>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</si>
  <si>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</si>
  <si>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</si>
  <si>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</si>
  <si>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</si>
  <si>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</si>
  <si>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</si>
  <si>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</si>
  <si>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</si>
  <si>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</si>
  <si>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</si>
  <si>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</si>
  <si>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</si>
  <si>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</si>
  <si>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</si>
  <si>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</si>
  <si>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</si>
  <si>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</si>
  <si>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</si>
  <si>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</si>
  <si>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</si>
  <si>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</si>
  <si>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</si>
  <si>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</si>
  <si>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</si>
  <si>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</si>
  <si>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</si>
  <si>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</si>
  <si>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</si>
  <si>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</si>
  <si>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</si>
  <si>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</si>
  <si>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</si>
  <si>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</si>
  <si>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</si>
  <si>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</si>
  <si>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</si>
  <si>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</si>
  <si>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</si>
  <si>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</si>
  <si>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</si>
  <si>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</si>
  <si>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</si>
  <si>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</si>
  <si>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</si>
  <si>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</si>
  <si>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</si>
  <si>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</si>
  <si>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</si>
  <si>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</si>
  <si>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</si>
  <si>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</si>
  <si>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</si>
  <si>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</si>
  <si>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</si>
  <si>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</si>
  <si>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</si>
  <si>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</si>
  <si>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</si>
  <si>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</si>
  <si>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</si>
  <si>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</si>
  <si>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</si>
  <si>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</si>
  <si>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</si>
  <si>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</si>
  <si>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</si>
  <si>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</si>
  <si>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</si>
  <si>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</si>
  <si>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</si>
  <si>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</si>
  <si>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</si>
  <si>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</si>
  <si>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</si>
  <si>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</si>
  <si>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</si>
  <si>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</si>
  <si>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</si>
  <si>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</si>
  <si>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</si>
  <si>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</si>
  <si>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</si>
  <si>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</si>
  <si>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</si>
  <si>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</si>
  <si>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</si>
  <si>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</si>
  <si>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</si>
  <si>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</si>
  <si>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</si>
  <si>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</si>
  <si>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</si>
  <si>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</si>
  <si>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</si>
  <si>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</si>
  <si>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</si>
  <si>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</si>
  <si>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</si>
  <si>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</si>
  <si>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</si>
  <si>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</si>
  <si>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</si>
  <si>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</si>
  <si>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</si>
  <si>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</si>
  <si>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</si>
  <si>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</si>
  <si>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</si>
  <si>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</si>
  <si>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</si>
  <si>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</si>
  <si>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</si>
  <si>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</si>
  <si>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</si>
  <si>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</si>
  <si>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</si>
  <si>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</si>
  <si>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</si>
  <si>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</si>
  <si>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</si>
  <si>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</si>
  <si>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</si>
  <si>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</si>
  <si>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</si>
  <si>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</si>
  <si>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</si>
  <si>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</si>
  <si>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</si>
  <si>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</si>
  <si>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</si>
  <si>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</si>
  <si>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</si>
  <si>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</si>
  <si>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</si>
  <si>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</si>
  <si>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</si>
  <si>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</si>
  <si>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</si>
  <si>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</si>
  <si>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</si>
  <si>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</si>
  <si>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</si>
  <si>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</si>
  <si>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</si>
  <si>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</si>
  <si>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</si>
  <si>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</si>
  <si>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</si>
  <si>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</si>
  <si>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</si>
  <si>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</si>
  <si>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</si>
  <si>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</si>
  <si>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</si>
  <si>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</si>
  <si>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</si>
  <si>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</si>
  <si>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</si>
  <si>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</si>
  <si>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</si>
  <si>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</si>
  <si>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</si>
  <si>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</si>
  <si>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</si>
  <si>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</si>
  <si>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</si>
  <si>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</si>
  <si>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</si>
  <si>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</si>
  <si>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</si>
  <si>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</si>
  <si>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</si>
  <si>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</si>
  <si>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</si>
  <si>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</si>
  <si>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</si>
  <si>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</si>
  <si>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</si>
  <si>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</si>
  <si>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</si>
  <si>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</si>
  <si>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</si>
  <si>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</si>
  <si>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</si>
  <si>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</si>
  <si>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</si>
  <si>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</si>
  <si>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</si>
  <si>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</si>
  <si>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</si>
  <si>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</si>
  <si>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</si>
  <si>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</si>
  <si>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</si>
  <si>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</si>
  <si>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</si>
  <si>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</si>
  <si>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</si>
  <si>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</si>
  <si>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</si>
  <si>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</si>
  <si>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</si>
  <si>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</si>
  <si>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</si>
  <si>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</si>
  <si>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</si>
  <si>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</si>
  <si>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</si>
  <si>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</si>
  <si>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</si>
  <si>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</si>
  <si>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</si>
  <si>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</si>
  <si>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</si>
  <si>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</si>
  <si>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</si>
  <si>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</si>
  <si>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</si>
  <si>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</si>
  <si>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</si>
  <si>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</si>
  <si>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</si>
  <si>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</si>
  <si>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</si>
  <si>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</si>
  <si>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</si>
  <si>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</si>
  <si>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</si>
  <si>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</si>
  <si>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</si>
  <si>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</si>
  <si>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</si>
  <si>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</si>
  <si>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</si>
  <si>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</si>
  <si>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</si>
  <si>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</si>
  <si>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</si>
  <si>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</si>
  <si>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</si>
  <si>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</si>
  <si>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</si>
  <si>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</si>
  <si>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</si>
  <si>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</si>
  <si>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</si>
  <si>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</si>
  <si>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</si>
  <si>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</si>
  <si>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</si>
  <si>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</si>
  <si>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</si>
  <si>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</si>
  <si>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</si>
  <si>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</si>
  <si>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</si>
  <si>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</si>
  <si>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</si>
  <si>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</si>
  <si>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</si>
  <si>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</si>
  <si>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</si>
  <si>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</si>
  <si>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</si>
  <si>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</si>
  <si>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</si>
  <si>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</si>
  <si>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</si>
  <si>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</si>
  <si>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</si>
  <si>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</si>
  <si>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</si>
  <si>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</si>
  <si>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</si>
  <si>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</si>
  <si>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</si>
  <si>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</si>
  <si>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</si>
  <si>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</si>
  <si>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</si>
  <si>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</si>
  <si>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</si>
  <si>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</si>
  <si>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</si>
  <si>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</si>
  <si>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</si>
  <si>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</si>
  <si>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</si>
  <si>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</si>
  <si>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</si>
  <si>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</si>
  <si>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</si>
  <si>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</si>
  <si>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</si>
  <si>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</si>
  <si>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</si>
  <si>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</si>
  <si>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</si>
  <si>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</si>
  <si>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</si>
  <si>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</si>
  <si>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</si>
  <si>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</si>
  <si>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</si>
  <si>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</si>
  <si>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</si>
  <si>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</si>
  <si>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</si>
  <si>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</si>
  <si>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</si>
  <si>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</si>
  <si>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</si>
  <si>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</si>
  <si>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</si>
  <si>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</si>
  <si>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</si>
  <si>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</si>
  <si>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</si>
  <si>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</si>
  <si>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</si>
  <si>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</si>
  <si>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</si>
  <si>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</si>
  <si>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</si>
  <si>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</si>
  <si>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</si>
  <si>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</si>
  <si>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</si>
  <si>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</si>
  <si>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</si>
  <si>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</si>
  <si>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</si>
  <si>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</si>
  <si>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</si>
  <si>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</si>
  <si>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</si>
  <si>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</si>
  <si>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</si>
  <si>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</si>
  <si>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</si>
  <si>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</si>
  <si>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</si>
  <si>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</si>
  <si>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</si>
  <si>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</si>
  <si>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</si>
  <si>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</si>
  <si>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</si>
  <si>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</si>
  <si>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</si>
  <si>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</si>
  <si>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</si>
  <si>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</si>
  <si>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</si>
  <si>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</si>
  <si>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</si>
  <si>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</si>
  <si>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</si>
  <si>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</si>
  <si>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</si>
  <si>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</si>
  <si>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</si>
  <si>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</si>
  <si>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</si>
  <si>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</si>
  <si>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</si>
  <si>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</si>
  <si>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</si>
  <si>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</si>
  <si>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</si>
  <si>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</si>
  <si>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</si>
  <si>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</si>
  <si>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</si>
  <si>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</si>
  <si>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</si>
  <si>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</si>
  <si>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</si>
  <si>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</si>
  <si>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</si>
  <si>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</si>
  <si>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</si>
  <si>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</si>
  <si>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</si>
  <si>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</si>
  <si>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</si>
  <si>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</si>
  <si>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</si>
  <si>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</si>
  <si>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</si>
  <si>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</si>
  <si>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</si>
  <si>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</si>
  <si>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</si>
  <si>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</si>
  <si>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</si>
  <si>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</si>
  <si>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</si>
  <si>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</si>
  <si>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</si>
  <si>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</si>
  <si>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</si>
  <si>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</si>
  <si>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</si>
  <si>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</si>
  <si>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</si>
  <si>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</si>
  <si>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</si>
  <si>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</si>
  <si>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</si>
  <si>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</si>
  <si>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</si>
  <si>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</si>
  <si>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</si>
  <si>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</si>
  <si>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</si>
  <si>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</si>
  <si>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</si>
  <si>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</si>
  <si>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</si>
  <si>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</si>
  <si>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</si>
  <si>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</si>
  <si>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</si>
  <si>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</si>
  <si>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</si>
  <si>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</si>
  <si>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</si>
  <si>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</si>
  <si>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</si>
  <si>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</si>
  <si>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</si>
  <si>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</si>
  <si>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</si>
  <si>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</si>
  <si>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</si>
  <si>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</si>
  <si>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</si>
  <si>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</si>
  <si>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</si>
  <si>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</si>
  <si>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</si>
  <si>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</si>
  <si>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</si>
  <si>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</si>
  <si>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</si>
  <si>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</si>
  <si>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</si>
  <si>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</si>
  <si>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</si>
  <si>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</si>
  <si>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</si>
  <si>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</si>
  <si>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</si>
  <si>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</si>
  <si>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</si>
  <si>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</si>
  <si>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</si>
  <si>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</si>
  <si>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</si>
  <si>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</si>
  <si>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</si>
  <si>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</si>
  <si>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</si>
  <si>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</si>
  <si>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</si>
  <si>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</si>
  <si>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</si>
  <si>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</si>
  <si>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</si>
  <si>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</si>
  <si>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</si>
  <si>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</si>
  <si>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</si>
  <si>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</si>
  <si>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</si>
  <si>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</si>
  <si>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</si>
  <si>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</si>
  <si>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</si>
  <si>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</si>
  <si>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</si>
  <si>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</si>
  <si>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</si>
  <si>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</si>
  <si>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</si>
  <si>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</si>
  <si>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</si>
  <si>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</si>
  <si>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</si>
  <si>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</si>
  <si>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</si>
  <si>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</si>
  <si>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</si>
  <si>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</si>
  <si>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</si>
  <si>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</si>
  <si>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</si>
  <si>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</si>
  <si>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</si>
  <si>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</si>
  <si>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</si>
  <si>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</si>
  <si>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</si>
  <si>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</si>
  <si>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</si>
  <si>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</si>
  <si>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</si>
  <si>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</si>
  <si>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</si>
  <si>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</si>
  <si>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</si>
  <si>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</si>
  <si>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</si>
  <si>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</si>
  <si>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</si>
  <si>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</si>
  <si>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</si>
  <si>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</si>
  <si>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</si>
  <si>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</si>
  <si>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</si>
  <si>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</si>
  <si>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</si>
  <si>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</si>
  <si>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</si>
  <si>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</si>
  <si>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</si>
  <si>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</si>
  <si>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</si>
  <si>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</si>
  <si>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</si>
  <si>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</si>
  <si>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</si>
  <si>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</si>
  <si>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</si>
  <si>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</si>
  <si>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</si>
  <si>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</si>
  <si>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</si>
  <si>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</si>
  <si>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</si>
  <si>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</si>
  <si>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</si>
  <si>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</si>
  <si>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</si>
  <si>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</si>
  <si>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</si>
  <si>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</si>
  <si>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</si>
  <si>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</si>
  <si>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</si>
  <si>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</si>
  <si>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</si>
  <si>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</si>
  <si>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</si>
  <si>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</si>
  <si>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</si>
  <si>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</si>
  <si>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</si>
  <si>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</si>
  <si>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</si>
  <si>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</si>
  <si>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</si>
  <si>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</si>
  <si>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</si>
  <si>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</si>
  <si>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</si>
  <si>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</si>
  <si>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</si>
  <si>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</si>
  <si>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</si>
  <si>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</si>
  <si>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</si>
  <si>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</si>
  <si>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</si>
  <si>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</si>
  <si>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</si>
  <si>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</si>
  <si>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</si>
  <si>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</si>
  <si>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</si>
  <si>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</si>
  <si>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</si>
  <si>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</si>
  <si>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</si>
  <si>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</si>
  <si>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</si>
  <si>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</si>
  <si>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</si>
  <si>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</si>
  <si>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</si>
  <si>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</si>
  <si>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</si>
  <si>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</si>
  <si>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</si>
  <si>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</si>
  <si>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</si>
  <si>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</si>
  <si>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</si>
  <si>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</si>
  <si>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</si>
  <si>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</si>
  <si>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</si>
  <si>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</si>
  <si>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</si>
  <si>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</si>
  <si>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</si>
  <si>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</si>
  <si>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</si>
  <si>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</si>
  <si>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</si>
  <si>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</si>
  <si>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</si>
  <si>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</si>
  <si>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</si>
  <si>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</si>
  <si>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</si>
  <si>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</si>
  <si>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</si>
  <si>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</si>
  <si>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</si>
  <si>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</si>
  <si>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</si>
  <si>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</si>
  <si>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</si>
  <si>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</si>
  <si>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</si>
  <si>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</si>
  <si>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</si>
  <si>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</si>
  <si>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</si>
  <si>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</si>
  <si>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</si>
  <si>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</si>
  <si>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</si>
  <si>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</si>
  <si>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</si>
  <si>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</si>
  <si>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</si>
  <si>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</si>
  <si>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</si>
  <si>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</si>
  <si>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</si>
  <si>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</si>
  <si>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</si>
  <si>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</si>
  <si>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</si>
  <si>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</si>
  <si>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</si>
  <si>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</si>
  <si>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</si>
  <si>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</si>
  <si>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</si>
  <si>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</si>
  <si>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</si>
  <si>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</si>
  <si>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</si>
  <si>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</si>
  <si>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</si>
  <si>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</si>
  <si>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</si>
  <si>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</si>
  <si>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</si>
  <si>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</si>
  <si>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</si>
  <si>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</si>
  <si>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</si>
  <si>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</si>
  <si>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</si>
  <si>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</si>
  <si>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</si>
  <si>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</si>
  <si>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</si>
  <si>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</si>
  <si>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</si>
  <si>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</si>
  <si>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</si>
  <si>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</si>
  <si>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</si>
  <si>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</si>
  <si>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</si>
  <si>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</si>
  <si>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</si>
  <si>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</si>
  <si>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</si>
  <si>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</si>
  <si>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</si>
  <si>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</si>
  <si>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</si>
  <si>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</si>
  <si>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</si>
  <si>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</si>
  <si>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</si>
  <si>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</si>
  <si>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</si>
  <si>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</si>
  <si>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</si>
  <si>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</si>
  <si>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</si>
  <si>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</si>
  <si>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</si>
  <si>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</si>
  <si>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</si>
  <si>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</si>
  <si>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</si>
  <si>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</si>
  <si>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</si>
  <si>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</si>
  <si>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</si>
  <si>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</si>
  <si>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</si>
  <si>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</si>
  <si>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</si>
  <si>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</si>
  <si>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</si>
  <si>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</si>
  <si>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</si>
  <si>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</si>
  <si>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</si>
  <si>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</si>
  <si>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</si>
  <si>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</si>
  <si>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</si>
  <si>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</si>
  <si>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</si>
  <si>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</si>
  <si>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</si>
  <si>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</si>
  <si>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</si>
  <si>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</si>
  <si>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</si>
  <si>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</si>
  <si>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</si>
  <si>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</si>
  <si>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</si>
  <si>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</si>
  <si>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</si>
  <si>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</si>
  <si>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</si>
  <si>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</si>
  <si>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</si>
  <si>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</si>
  <si>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</si>
  <si>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</si>
  <si>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</si>
  <si>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</si>
  <si>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</si>
  <si>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</si>
  <si>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</si>
  <si>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</si>
  <si>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</si>
  <si>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</si>
  <si>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</si>
  <si>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</si>
  <si>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</si>
  <si>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</si>
  <si>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</si>
  <si>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</si>
  <si>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</si>
  <si>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</si>
  <si>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</si>
  <si>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</si>
  <si>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</si>
  <si>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</si>
  <si>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</si>
  <si>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</si>
  <si>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</si>
  <si>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</si>
  <si>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</si>
  <si>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</si>
  <si>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</si>
  <si>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</si>
  <si>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</si>
  <si>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</si>
  <si>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</si>
  <si>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</si>
  <si>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</si>
  <si>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</si>
  <si>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</si>
  <si>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</si>
  <si>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</si>
  <si>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</si>
  <si>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</si>
  <si>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</si>
  <si>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</si>
  <si>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</si>
  <si>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</si>
  <si>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</si>
  <si>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</si>
  <si>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</si>
  <si>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</si>
  <si>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</si>
  <si>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</si>
  <si>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</si>
  <si>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</si>
  <si>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</si>
  <si>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</si>
  <si>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</si>
  <si>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</si>
  <si>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</si>
  <si>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</si>
  <si>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</si>
  <si>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</si>
  <si>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</si>
  <si>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</si>
  <si>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</si>
  <si>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</si>
  <si>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</si>
  <si>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</si>
  <si>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</si>
  <si>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</si>
  <si>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</si>
  <si>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</si>
  <si>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</si>
  <si>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</si>
  <si>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</si>
  <si>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</si>
  <si>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</si>
  <si>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</si>
  <si>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</si>
  <si>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</si>
  <si>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</si>
  <si>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</si>
  <si>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</si>
  <si>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</si>
  <si>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</si>
  <si>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</si>
  <si>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</si>
  <si>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</si>
  <si>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</si>
  <si>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</si>
  <si>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</si>
  <si>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</si>
  <si>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</si>
  <si>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</si>
  <si>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</si>
  <si>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</si>
  <si>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</si>
  <si>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</si>
  <si>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</si>
  <si>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</si>
  <si>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</si>
  <si>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</si>
  <si>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</si>
  <si>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</si>
  <si>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</si>
  <si>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</si>
  <si>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</si>
  <si>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</si>
  <si>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физике</t>
  </si>
  <si>
    <t>27.11.2020</t>
  </si>
  <si>
    <t>Зубарев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</si>
</sst>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48;&#1047;&#1048;&#1050;&#1040;%20%20&#1060;&#1086;&#1088;&#1084;&#1072;%203_2020%20&#1082;&#1086;&#1076;%20%2086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92;&#1080;&#1079;&#1080;&#1082;&#1072;%20&#1052;&#1041;&#1054;&#1059;%20&#1057;&#1054;&#1064;%20&#1043;.&#1047;&#1045;&#1056;&#1053;&#1054;&#1043;&#1056;&#1040;&#1044;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&#1092;&#1080;&#1079;&#1080;&#1082;&#1072;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92;&#1080;&#1079;&#1080;&#1082;&#1072;_11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1;&#1054;&#1059;%20&#1052;&#1072;&#1085;&#1099;&#1095;&#1089;&#1082;&#1072;&#1103;%20&#1057;&#1054;&#1064;%20&#1060;&#1086;&#1088;&#1084;&#1072;%203_2020%20-%20&#1092;&#1080;&#1079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3">
          <cell r="C13" t="str">
            <v>Денисенко</v>
          </cell>
          <cell r="D13" t="str">
            <v>Елизавета</v>
          </cell>
          <cell r="E13" t="str">
            <v>Геннадьевна</v>
          </cell>
          <cell r="F13" t="str">
            <v>Женский</v>
          </cell>
          <cell r="G13">
            <v>37925</v>
          </cell>
          <cell r="H13" t="str">
            <v>РОССИЯ</v>
          </cell>
          <cell r="I13" t="str">
            <v>не имеются</v>
          </cell>
        </row>
        <row r="14">
          <cell r="C14" t="str">
            <v>Каплунова</v>
          </cell>
          <cell r="D14" t="str">
            <v>Анастасия</v>
          </cell>
          <cell r="E14" t="str">
            <v xml:space="preserve">Алексеевна </v>
          </cell>
          <cell r="F14" t="str">
            <v>Женский</v>
          </cell>
          <cell r="G14">
            <v>37787</v>
          </cell>
          <cell r="H14" t="str">
            <v>РОССИЯ</v>
          </cell>
          <cell r="I14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Чубарина</v>
          </cell>
        </row>
        <row r="16">
          <cell r="D16" t="str">
            <v>Даниил</v>
          </cell>
          <cell r="E16" t="str">
            <v>Михайлович</v>
          </cell>
          <cell r="G16">
            <v>37685</v>
          </cell>
          <cell r="H16" t="str">
            <v>РОССИЯ</v>
          </cell>
          <cell r="I16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Назаров </v>
          </cell>
        </row>
        <row r="14">
          <cell r="C14" t="str">
            <v>Кривошеева</v>
          </cell>
          <cell r="D14" t="str">
            <v>Дарья</v>
          </cell>
          <cell r="E14" t="str">
            <v>Владимировна</v>
          </cell>
          <cell r="F14" t="str">
            <v>Женский</v>
          </cell>
          <cell r="G14">
            <v>37714</v>
          </cell>
          <cell r="H14" t="str">
            <v>РОССИЯ</v>
          </cell>
          <cell r="I14" t="str">
            <v>не имеются</v>
          </cell>
          <cell r="J14">
            <v>1123</v>
          </cell>
        </row>
        <row r="15">
          <cell r="C15" t="str">
            <v>Скворцов</v>
          </cell>
          <cell r="D15" t="str">
            <v>Илья</v>
          </cell>
          <cell r="E15" t="str">
            <v>Вадимович</v>
          </cell>
          <cell r="F15" t="str">
            <v>Мужской</v>
          </cell>
          <cell r="G15">
            <v>38161</v>
          </cell>
          <cell r="H15" t="str">
            <v>РОССИЯ</v>
          </cell>
          <cell r="I15" t="str">
            <v>не имеются</v>
          </cell>
        </row>
        <row r="16">
          <cell r="C16" t="str">
            <v>Коробская</v>
          </cell>
          <cell r="D16" t="str">
            <v>Екатерина</v>
          </cell>
          <cell r="E16" t="str">
            <v>Сергеевна</v>
          </cell>
          <cell r="F16" t="str">
            <v>Женский</v>
          </cell>
          <cell r="G16">
            <v>38021</v>
          </cell>
          <cell r="H16" t="str">
            <v>РОССИЯ</v>
          </cell>
          <cell r="I16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Суббота</v>
          </cell>
          <cell r="D10" t="str">
            <v xml:space="preserve"> Михаил</v>
          </cell>
          <cell r="E10" t="str">
            <v xml:space="preserve"> Анатольевич</v>
          </cell>
          <cell r="F10" t="str">
            <v>Мужской</v>
          </cell>
          <cell r="G10">
            <v>37757</v>
          </cell>
          <cell r="H10" t="str">
            <v>РОССИЯ</v>
          </cell>
          <cell r="I10" t="str">
            <v>не имеются</v>
          </cell>
          <cell r="J10">
            <v>870</v>
          </cell>
        </row>
        <row r="11">
          <cell r="C11" t="str">
            <v xml:space="preserve">Бандилет </v>
          </cell>
          <cell r="D11" t="str">
            <v xml:space="preserve">Илья </v>
          </cell>
          <cell r="E11" t="str">
            <v>Евгеньевич</v>
          </cell>
          <cell r="F11" t="str">
            <v>Мужской</v>
          </cell>
          <cell r="G11">
            <v>37875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1">
          <cell r="C11" t="str">
            <v>Бандурин</v>
          </cell>
          <cell r="D11" t="str">
            <v>Илья</v>
          </cell>
          <cell r="E11" t="str">
            <v>Сергеевич</v>
          </cell>
          <cell r="G11">
            <v>37871</v>
          </cell>
          <cell r="H11" t="str">
            <v>РОССИЯ</v>
          </cell>
        </row>
        <row r="12">
          <cell r="C12" t="str">
            <v>Бенберя</v>
          </cell>
          <cell r="D12" t="str">
            <v>Денис</v>
          </cell>
          <cell r="E12" t="str">
            <v>Иванович</v>
          </cell>
          <cell r="G12">
            <v>38009</v>
          </cell>
          <cell r="H12" t="str">
            <v>РОССИЯ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0" workbookViewId="0">
      <selection activeCell="K25" sqref="K2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8.2" customHeight="1" x14ac:dyDescent="0.3">
      <c r="A10" s="11" t="s">
        <v>33</v>
      </c>
      <c r="B10" s="12">
        <v>1</v>
      </c>
      <c r="C10" s="13" t="str">
        <f>[1]Форма3!C13</f>
        <v>Денисенко</v>
      </c>
      <c r="D10" s="13" t="str">
        <f>[1]Форма3!D13</f>
        <v>Елизавета</v>
      </c>
      <c r="E10" s="13" t="str">
        <f>[1]Форма3!E13</f>
        <v>Геннадьевна</v>
      </c>
      <c r="F10" s="19" t="str">
        <f>[1]Форма3!F13</f>
        <v>Женский</v>
      </c>
      <c r="G10" s="15">
        <f>[1]Форма3!G13</f>
        <v>37925</v>
      </c>
      <c r="H10" s="19" t="str">
        <f>[1]Форма3!H13</f>
        <v>РОССИЯ</v>
      </c>
      <c r="I10" s="19" t="str">
        <f>[1]Форма3!I13</f>
        <v>не имеются</v>
      </c>
      <c r="J10" s="42">
        <v>868</v>
      </c>
      <c r="K10" s="40" t="str">
        <f>VLOOKUP(J10,ОО!C:E,3,FALSE)</f>
        <v>муниципальное бюджетное общеобразовательное учреждение лицей г.Зернограда</v>
      </c>
      <c r="L10" s="14">
        <v>11</v>
      </c>
      <c r="M10" s="13" t="s">
        <v>325</v>
      </c>
      <c r="N10" s="14">
        <v>16</v>
      </c>
    </row>
    <row r="11" spans="1:14" ht="34.950000000000003" customHeight="1" x14ac:dyDescent="0.3">
      <c r="A11" s="11" t="str">
        <f t="shared" ref="A11:A16" si="0">$A$10</f>
        <v>Зерноградский</v>
      </c>
      <c r="B11" s="12">
        <v>2</v>
      </c>
      <c r="C11" s="13" t="s">
        <v>2801</v>
      </c>
      <c r="D11" s="13" t="str">
        <f>[2]Форма3!D16</f>
        <v>Даниил</v>
      </c>
      <c r="E11" s="13" t="str">
        <f>[2]Форма3!E16</f>
        <v>Михайлович</v>
      </c>
      <c r="F11" s="19" t="s">
        <v>328</v>
      </c>
      <c r="G11" s="15">
        <f>[2]Форма3!G16</f>
        <v>37685</v>
      </c>
      <c r="H11" s="19" t="str">
        <f>[2]Форма3!H16</f>
        <v>РОССИЯ</v>
      </c>
      <c r="I11" s="19" t="str">
        <f>[2]Форма3!I16</f>
        <v>не имеются</v>
      </c>
      <c r="J11" s="42">
        <v>867</v>
      </c>
      <c r="K11" s="40" t="str">
        <f>VLOOKUP(J11,ОО!C:E,3,FALSE)</f>
        <v>муниципальное бюджетное общеобразовательное учреждение средняя общеобразовательная школа г.Зернограда</v>
      </c>
      <c r="L11" s="14">
        <f t="shared" ref="L11:L16" si="1">$L$10</f>
        <v>11</v>
      </c>
      <c r="M11" s="13" t="s">
        <v>325</v>
      </c>
      <c r="N11" s="14">
        <v>15</v>
      </c>
    </row>
    <row r="12" spans="1:14" ht="50.4" customHeight="1" x14ac:dyDescent="0.3">
      <c r="A12" s="11" t="str">
        <f t="shared" si="0"/>
        <v>Зерноградский</v>
      </c>
      <c r="B12" s="12">
        <v>3</v>
      </c>
      <c r="C12" s="13" t="str">
        <f>[3]Форма3!C14</f>
        <v>Кривошеева</v>
      </c>
      <c r="D12" s="13" t="str">
        <f>[3]Форма3!D14</f>
        <v>Дарья</v>
      </c>
      <c r="E12" s="13" t="str">
        <f>[3]Форма3!E14</f>
        <v>Владимировна</v>
      </c>
      <c r="F12" s="19" t="str">
        <f>[3]Форма3!F14</f>
        <v>Женский</v>
      </c>
      <c r="G12" s="15">
        <f>[3]Форма3!G14</f>
        <v>37714</v>
      </c>
      <c r="H12" s="19" t="str">
        <f>[3]Форма3!H14</f>
        <v>РОССИЯ</v>
      </c>
      <c r="I12" s="19" t="str">
        <f>[3]Форма3!I14</f>
        <v>не имеются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f t="shared" si="1"/>
        <v>11</v>
      </c>
      <c r="M12" s="13" t="s">
        <v>325</v>
      </c>
      <c r="N12" s="14">
        <v>11</v>
      </c>
    </row>
    <row r="13" spans="1:14" ht="25.95" customHeight="1" x14ac:dyDescent="0.3">
      <c r="A13" s="11" t="str">
        <f t="shared" si="0"/>
        <v>Зерноградский</v>
      </c>
      <c r="B13" s="12">
        <v>4</v>
      </c>
      <c r="C13" s="13" t="str">
        <f>[4]Форма3!C10</f>
        <v>Суббота</v>
      </c>
      <c r="D13" s="13" t="str">
        <f>[4]Форма3!D10</f>
        <v xml:space="preserve"> Михаил</v>
      </c>
      <c r="E13" s="13" t="str">
        <f>[4]Форма3!E10</f>
        <v xml:space="preserve"> Анатольевич</v>
      </c>
      <c r="F13" s="19" t="str">
        <f>[4]Форма3!F10</f>
        <v>Мужской</v>
      </c>
      <c r="G13" s="15">
        <f>[4]Форма3!G10</f>
        <v>37757</v>
      </c>
      <c r="H13" s="19" t="str">
        <f>[4]Форма3!H10</f>
        <v>РОССИЯ</v>
      </c>
      <c r="I13" s="19" t="str">
        <f>[4]Форма3!I10</f>
        <v>не имеются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f t="shared" si="1"/>
        <v>11</v>
      </c>
      <c r="M13" s="13" t="s">
        <v>325</v>
      </c>
      <c r="N13" s="14">
        <v>7</v>
      </c>
    </row>
    <row r="14" spans="1:14" ht="26.4" customHeight="1" x14ac:dyDescent="0.3">
      <c r="A14" s="11" t="str">
        <f t="shared" si="0"/>
        <v>Зерноградский</v>
      </c>
      <c r="B14" s="12">
        <v>5</v>
      </c>
      <c r="C14" s="13" t="str">
        <f>[1]Форма3!C14</f>
        <v>Каплунова</v>
      </c>
      <c r="D14" s="13" t="str">
        <f>[1]Форма3!D14</f>
        <v>Анастасия</v>
      </c>
      <c r="E14" s="13" t="str">
        <f>[1]Форма3!E14</f>
        <v xml:space="preserve">Алексеевна </v>
      </c>
      <c r="F14" s="19" t="str">
        <f>[1]Форма3!F14</f>
        <v>Женский</v>
      </c>
      <c r="G14" s="15">
        <f>[1]Форма3!G14</f>
        <v>37787</v>
      </c>
      <c r="H14" s="19" t="str">
        <f>[1]Форма3!H14</f>
        <v>РОССИЯ</v>
      </c>
      <c r="I14" s="19" t="str">
        <f>[1]Форма3!I14</f>
        <v>не имеются</v>
      </c>
      <c r="J14" s="42">
        <v>868</v>
      </c>
      <c r="K14" s="40" t="str">
        <f>VLOOKUP(J14,ОО!C:E,3,FALSE)</f>
        <v>муниципальное бюджетное общеобразовательное учреждение лицей г.Зернограда</v>
      </c>
      <c r="L14" s="14">
        <f t="shared" si="1"/>
        <v>11</v>
      </c>
      <c r="M14" s="13" t="s">
        <v>325</v>
      </c>
      <c r="N14" s="14">
        <v>5</v>
      </c>
    </row>
    <row r="15" spans="1:14" ht="37.200000000000003" customHeight="1" x14ac:dyDescent="0.3">
      <c r="A15" s="11" t="str">
        <f t="shared" si="0"/>
        <v>Зерноградский</v>
      </c>
      <c r="B15" s="12">
        <v>6</v>
      </c>
      <c r="C15" s="13" t="str">
        <f>[4]Форма3!C11</f>
        <v xml:space="preserve">Бандилет </v>
      </c>
      <c r="D15" s="13" t="str">
        <f>[4]Форма3!D11</f>
        <v xml:space="preserve">Илья </v>
      </c>
      <c r="E15" s="13" t="str">
        <f>[4]Форма3!E11</f>
        <v>Евгеньевич</v>
      </c>
      <c r="F15" s="19" t="str">
        <f>[4]Форма3!F11</f>
        <v>Мужской</v>
      </c>
      <c r="G15" s="15">
        <f>[4]Форма3!G11</f>
        <v>37875</v>
      </c>
      <c r="H15" s="19" t="str">
        <f>[4]Форма3!H11</f>
        <v>РОССИЯ</v>
      </c>
      <c r="I15" s="19" t="str">
        <f>[4]Форма3!I11</f>
        <v>не имеются</v>
      </c>
      <c r="J15" s="42">
        <f>[4]Форма3!J10</f>
        <v>870</v>
      </c>
      <c r="K15" s="40" t="str">
        <f>VLOOKUP(J15,ОО!C:E,3,FALSE)</f>
        <v>муниципальное бюджетное общеобразовательное учреждение средняя общеобразовательная школа (военвед) г.Зернограда</v>
      </c>
      <c r="L15" s="14">
        <f t="shared" si="1"/>
        <v>11</v>
      </c>
      <c r="M15" s="13" t="s">
        <v>325</v>
      </c>
      <c r="N15" s="14">
        <v>4</v>
      </c>
    </row>
    <row r="16" spans="1:14" ht="46.8" customHeight="1" x14ac:dyDescent="0.3">
      <c r="A16" s="11" t="str">
        <f t="shared" si="0"/>
        <v>Зерноградский</v>
      </c>
      <c r="B16" s="12">
        <v>7</v>
      </c>
      <c r="C16" s="13" t="str">
        <f>[3]Форма3!C15</f>
        <v>Скворцов</v>
      </c>
      <c r="D16" s="13" t="str">
        <f>[3]Форма3!D15</f>
        <v>Илья</v>
      </c>
      <c r="E16" s="13" t="str">
        <f>[3]Форма3!E15</f>
        <v>Вадимович</v>
      </c>
      <c r="F16" s="19" t="str">
        <f>[3]Форма3!F15</f>
        <v>Мужской</v>
      </c>
      <c r="G16" s="15">
        <f>[3]Форма3!G15</f>
        <v>38161</v>
      </c>
      <c r="H16" s="19" t="str">
        <f>[3]Форма3!H15</f>
        <v>РОССИЯ</v>
      </c>
      <c r="I16" s="19" t="str">
        <f>[3]Форма3!I15</f>
        <v>не имеются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f t="shared" si="1"/>
        <v>11</v>
      </c>
      <c r="M16" s="13" t="s">
        <v>325</v>
      </c>
      <c r="N16" s="14">
        <v>4</v>
      </c>
    </row>
    <row r="17" spans="1:14" ht="49.2" customHeight="1" x14ac:dyDescent="0.3">
      <c r="A17" s="11" t="s">
        <v>33</v>
      </c>
      <c r="B17" s="12">
        <v>8</v>
      </c>
      <c r="C17" s="13" t="str">
        <f>[3]Форма3!C16</f>
        <v>Коробская</v>
      </c>
      <c r="D17" s="13" t="str">
        <f>[3]Форма3!D16</f>
        <v>Екатерина</v>
      </c>
      <c r="E17" s="13" t="str">
        <f>[3]Форма3!E16</f>
        <v>Сергеевна</v>
      </c>
      <c r="F17" s="19" t="str">
        <f>[3]Форма3!F16</f>
        <v>Женский</v>
      </c>
      <c r="G17" s="15">
        <f>[3]Форма3!G16</f>
        <v>38021</v>
      </c>
      <c r="H17" s="19" t="str">
        <f>[3]Форма3!H16</f>
        <v>РОССИЯ</v>
      </c>
      <c r="I17" s="19" t="str">
        <f>[3]Форма3!I16</f>
        <v>не имеются</v>
      </c>
      <c r="J17" s="42">
        <f>[3]Форма3!J14</f>
        <v>1123</v>
      </c>
      <c r="K17" s="40" t="str">
        <f>VLOOKUP(J17,ОО!C:E,3,FALSE)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7" s="14">
        <v>11</v>
      </c>
      <c r="M17" s="13" t="s">
        <v>325</v>
      </c>
      <c r="N17" s="14">
        <v>1</v>
      </c>
    </row>
    <row r="18" spans="1:14" ht="36" customHeight="1" x14ac:dyDescent="0.3">
      <c r="A18" s="11" t="s">
        <v>33</v>
      </c>
      <c r="B18" s="12">
        <v>9</v>
      </c>
      <c r="C18" s="13" t="str">
        <f>[5]Форма3!C11</f>
        <v>Бандурин</v>
      </c>
      <c r="D18" s="13" t="str">
        <f>[5]Форма3!D11</f>
        <v>Илья</v>
      </c>
      <c r="E18" s="13" t="str">
        <f>[5]Форма3!E11</f>
        <v>Сергеевич</v>
      </c>
      <c r="F18" s="19" t="s">
        <v>328</v>
      </c>
      <c r="G18" s="15">
        <f>[5]Форма3!G11</f>
        <v>37871</v>
      </c>
      <c r="H18" s="19" t="str">
        <f>[5]Форма3!H11</f>
        <v>РОССИЯ</v>
      </c>
      <c r="I18" s="19" t="s">
        <v>321</v>
      </c>
      <c r="J18" s="42">
        <v>878</v>
      </c>
      <c r="K18" s="40" t="str">
        <f>VLOOKUP(J18,ОО!C:E,3,FALSE)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8" s="14">
        <v>11</v>
      </c>
      <c r="M18" s="13" t="s">
        <v>325</v>
      </c>
      <c r="N18" s="14">
        <v>1</v>
      </c>
    </row>
    <row r="19" spans="1:14" ht="38.4" customHeight="1" x14ac:dyDescent="0.3">
      <c r="A19" s="11" t="s">
        <v>33</v>
      </c>
      <c r="B19" s="12">
        <v>10</v>
      </c>
      <c r="C19" s="13" t="str">
        <f>[5]Форма3!C12</f>
        <v>Бенберя</v>
      </c>
      <c r="D19" s="13" t="str">
        <f>[5]Форма3!D12</f>
        <v>Денис</v>
      </c>
      <c r="E19" s="13" t="str">
        <f>[5]Форма3!E12</f>
        <v>Иванович</v>
      </c>
      <c r="F19" s="19" t="s">
        <v>328</v>
      </c>
      <c r="G19" s="15">
        <f>[5]Форма3!G12</f>
        <v>38009</v>
      </c>
      <c r="H19" s="19" t="str">
        <f>[5]Форма3!H12</f>
        <v>РОССИЯ</v>
      </c>
      <c r="I19" s="19" t="s">
        <v>321</v>
      </c>
      <c r="J19" s="42">
        <v>878</v>
      </c>
      <c r="K19" s="40" t="str">
        <f>VLOOKUP(J19,ОО!C:E,3,FALSE)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9" s="14">
        <v>11</v>
      </c>
      <c r="M19" s="13" t="s">
        <v>325</v>
      </c>
      <c r="N19" s="14">
        <v>0</v>
      </c>
    </row>
    <row r="20" spans="1:14" x14ac:dyDescent="0.3">
      <c r="A20" s="11"/>
      <c r="B20" s="12">
        <v>11</v>
      </c>
      <c r="C20" s="47"/>
      <c r="D20" s="47"/>
      <c r="E20" s="47"/>
      <c r="F20" s="48"/>
      <c r="G20" s="47"/>
      <c r="H20" s="49"/>
      <c r="I20" s="4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47"/>
      <c r="D21" s="47"/>
      <c r="E21" s="47"/>
      <c r="F21" s="48"/>
      <c r="G21" s="47"/>
      <c r="H21" s="49"/>
      <c r="I21" s="4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 G22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H10:H19 H22:H509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I10:I19 I22:I509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F10:F19 F22:F509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2020-11-30T11:36:58Z</dcterms:modified>
</cp:coreProperties>
</file>