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C13" i="4"/>
  <c r="D13" i="4"/>
  <c r="E13" i="4"/>
  <c r="F13" i="4"/>
  <c r="G13" i="4"/>
  <c r="H13" i="4"/>
  <c r="I13" i="4"/>
  <c r="C12" i="4" l="1"/>
  <c r="D12" i="4"/>
  <c r="E12" i="4"/>
  <c r="F12" i="4"/>
  <c r="G12" i="4"/>
  <c r="H12" i="4"/>
  <c r="I12" i="4"/>
  <c r="J12" i="4"/>
  <c r="C11" i="4"/>
  <c r="D11" i="4"/>
  <c r="E11" i="4"/>
  <c r="F11" i="4"/>
  <c r="G11" i="4"/>
  <c r="H11" i="4"/>
  <c r="I11" i="4"/>
  <c r="C15" i="4" l="1"/>
  <c r="D15" i="4"/>
  <c r="E15" i="4"/>
  <c r="F15" i="4"/>
  <c r="G15" i="4"/>
  <c r="H15" i="4"/>
  <c r="I15" i="4"/>
  <c r="C14" i="4"/>
  <c r="D14" i="4"/>
  <c r="E14" i="4"/>
  <c r="F14" i="4"/>
  <c r="G14" i="4"/>
  <c r="H14" i="4"/>
  <c r="I14" i="4"/>
  <c r="A11" i="4" l="1"/>
  <c r="A12" i="4"/>
  <c r="A13" i="4"/>
  <c r="A14" i="4"/>
  <c r="A15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<sst xmlns="http://schemas.openxmlformats.org/spreadsheetml/2006/main" count="5339" uniqueCount="2801">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</sst>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90;&#1077;&#1093;&#1085;&#1086;&#1083;&#1086;&#1075;&#1080;&#1080;%20(&#1084;)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90;&#1077;&#1093;&#1085;&#1086;&#1083;&#1086;&#1075;&#1080;&#1103;_&#1084;&#1072;&#1083;&#1100;&#1095;&#1080;&#1082;&#1080;_8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&#1058;&#1077;&#1093;&#1085;&#1086;&#1083;&#1086;&#1075;&#1080;&#1103;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Гладкий</v>
          </cell>
          <cell r="D10" t="str">
            <v>Дмитрий</v>
          </cell>
          <cell r="E10" t="str">
            <v>Александрович</v>
          </cell>
          <cell r="F10" t="str">
            <v>Мужской</v>
          </cell>
          <cell r="G10">
            <v>39052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Береговой</v>
          </cell>
          <cell r="D11" t="str">
            <v>Артём</v>
          </cell>
          <cell r="E11" t="str">
            <v>Сергеевич</v>
          </cell>
          <cell r="F11" t="str">
            <v>Мужской</v>
          </cell>
          <cell r="G11">
            <v>39027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Устинов</v>
          </cell>
          <cell r="D10" t="str">
            <v xml:space="preserve"> Александр </v>
          </cell>
          <cell r="E10" t="str">
            <v>Павлович</v>
          </cell>
          <cell r="F10" t="str">
            <v>Мужской</v>
          </cell>
          <cell r="G10">
            <v>38690</v>
          </cell>
          <cell r="H10" t="str">
            <v>РОССИЯ</v>
          </cell>
          <cell r="I10" t="str">
            <v>не имеются</v>
          </cell>
          <cell r="J10">
            <v>870</v>
          </cell>
        </row>
        <row r="11">
          <cell r="C11" t="str">
            <v xml:space="preserve">Гафинец </v>
          </cell>
          <cell r="D11" t="str">
            <v xml:space="preserve">Владимир </v>
          </cell>
          <cell r="E11" t="str">
            <v>Сергеевич</v>
          </cell>
          <cell r="F11" t="str">
            <v>Мужской</v>
          </cell>
          <cell r="G11">
            <v>38818</v>
          </cell>
          <cell r="H11" t="str">
            <v>РОССИЯ</v>
          </cell>
          <cell r="I11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>Гурин</v>
          </cell>
          <cell r="D12" t="str">
            <v>Алексей</v>
          </cell>
          <cell r="E12" t="str">
            <v>Евгеньевич</v>
          </cell>
          <cell r="F12" t="str">
            <v>Мужской</v>
          </cell>
          <cell r="G12">
            <v>39045</v>
          </cell>
          <cell r="H12" t="str">
            <v>РОССИЯ</v>
          </cell>
          <cell r="I12" t="str">
            <v>не имеются</v>
          </cell>
        </row>
        <row r="13">
          <cell r="C13" t="str">
            <v>Гончаров</v>
          </cell>
          <cell r="D13" t="str">
            <v>Дмитрий</v>
          </cell>
          <cell r="E13" t="str">
            <v>Яковлевич</v>
          </cell>
          <cell r="F13" t="str">
            <v>Мужской</v>
          </cell>
          <cell r="G13">
            <v>38769</v>
          </cell>
          <cell r="H13" t="str">
            <v>РОССИЯ</v>
          </cell>
          <cell r="I13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zoomScaleNormal="100" workbookViewId="0">
      <selection activeCell="G22" sqref="G2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8" t="s">
        <v>2799</v>
      </c>
      <c r="D3" s="48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50" t="s">
        <v>33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4" customHeight="1" x14ac:dyDescent="0.3">
      <c r="A10" s="11" t="s">
        <v>33</v>
      </c>
      <c r="B10" s="12">
        <v>1</v>
      </c>
      <c r="C10" s="13" t="str">
        <f>[1]Форма3!C10</f>
        <v>Гладкий</v>
      </c>
      <c r="D10" s="13" t="str">
        <f>[1]Форма3!D10</f>
        <v>Дмитрий</v>
      </c>
      <c r="E10" s="13" t="str">
        <f>[1]Форма3!E10</f>
        <v>Александрович</v>
      </c>
      <c r="F10" s="19" t="str">
        <f>[1]Форма3!F10</f>
        <v>Мужской</v>
      </c>
      <c r="G10" s="15">
        <f>[1]Форма3!G10</f>
        <v>39052</v>
      </c>
      <c r="H10" s="19" t="str">
        <f>[1]Форма3!H10</f>
        <v>РОССИЯ</v>
      </c>
      <c r="I10" s="19" t="str">
        <f>[1]Форма3!I10</f>
        <v>не имеются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324</v>
      </c>
      <c r="N10" s="14">
        <v>57</v>
      </c>
    </row>
    <row r="11" spans="1:14" ht="35.4" customHeight="1" x14ac:dyDescent="0.3">
      <c r="A11" s="11" t="str">
        <f t="shared" ref="A11:A15" si="0">$A$10</f>
        <v>Зерноградский</v>
      </c>
      <c r="B11" s="12">
        <v>2</v>
      </c>
      <c r="C11" s="13" t="str">
        <f>[2]Форма3!C11</f>
        <v xml:space="preserve">Гафинец </v>
      </c>
      <c r="D11" s="13" t="str">
        <f>[2]Форма3!D11</f>
        <v xml:space="preserve">Владимир </v>
      </c>
      <c r="E11" s="13" t="str">
        <f>[2]Форма3!E11</f>
        <v>Сергеевич</v>
      </c>
      <c r="F11" s="19" t="str">
        <f>[2]Форма3!F11</f>
        <v>Мужской</v>
      </c>
      <c r="G11" s="15">
        <f>[2]Форма3!G11</f>
        <v>38818</v>
      </c>
      <c r="H11" s="19" t="str">
        <f>[2]Форма3!H11</f>
        <v>РОССИЯ</v>
      </c>
      <c r="I11" s="19" t="str">
        <f>[2]Форма3!I11</f>
        <v>не имеются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8</v>
      </c>
      <c r="M11" s="13" t="s">
        <v>323</v>
      </c>
      <c r="N11" s="14">
        <v>36</v>
      </c>
    </row>
    <row r="12" spans="1:14" ht="34.950000000000003" customHeight="1" x14ac:dyDescent="0.3">
      <c r="A12" s="11" t="str">
        <f t="shared" si="0"/>
        <v>Зерноградский</v>
      </c>
      <c r="B12" s="12">
        <v>3</v>
      </c>
      <c r="C12" s="13" t="str">
        <f>[2]Форма3!C10</f>
        <v>Устинов</v>
      </c>
      <c r="D12" s="13" t="str">
        <f>[2]Форма3!D10</f>
        <v xml:space="preserve"> Александр </v>
      </c>
      <c r="E12" s="13" t="str">
        <f>[2]Форма3!E10</f>
        <v>Павлович</v>
      </c>
      <c r="F12" s="19" t="str">
        <f>[2]Форма3!F10</f>
        <v>Мужской</v>
      </c>
      <c r="G12" s="15">
        <f>[2]Форма3!G10</f>
        <v>38690</v>
      </c>
      <c r="H12" s="19" t="str">
        <f>[2]Форма3!H10</f>
        <v>РОССИЯ</v>
      </c>
      <c r="I12" s="19" t="str">
        <f>[2]Форма3!I10</f>
        <v>не имеются</v>
      </c>
      <c r="J12" s="42">
        <f>[2]Форма3!J10</f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v>8</v>
      </c>
      <c r="M12" s="13" t="s">
        <v>325</v>
      </c>
      <c r="N12" s="14">
        <v>24</v>
      </c>
    </row>
    <row r="13" spans="1:14" ht="26.4" customHeight="1" x14ac:dyDescent="0.3">
      <c r="A13" s="11" t="str">
        <f t="shared" si="0"/>
        <v>Зерноградский</v>
      </c>
      <c r="B13" s="12">
        <v>4</v>
      </c>
      <c r="C13" s="13" t="str">
        <f>[1]Форма3!C11</f>
        <v>Береговой</v>
      </c>
      <c r="D13" s="13" t="str">
        <f>[1]Форма3!D11</f>
        <v>Артём</v>
      </c>
      <c r="E13" s="13" t="str">
        <f>[1]Форма3!E11</f>
        <v>Сергеевич</v>
      </c>
      <c r="F13" s="19" t="str">
        <f>[1]Форма3!F11</f>
        <v>Мужской</v>
      </c>
      <c r="G13" s="15">
        <f>[1]Форма3!G11</f>
        <v>39027</v>
      </c>
      <c r="H13" s="19" t="str">
        <f>[1]Форма3!H11</f>
        <v>РОССИЯ</v>
      </c>
      <c r="I13" s="19" t="str">
        <f>[1]Форма3!I11</f>
        <v>не имеются</v>
      </c>
      <c r="J13" s="42">
        <v>866</v>
      </c>
      <c r="K13" s="40" t="str">
        <f>VLOOKUP(J13,ОО!C:E,3,FALSE)</f>
        <v>муниципальное бюджетное общеобразовательное учреждение гимназия г.Зернограда</v>
      </c>
      <c r="L13" s="14">
        <v>8</v>
      </c>
      <c r="M13" s="13" t="s">
        <v>325</v>
      </c>
      <c r="N13" s="14">
        <v>21</v>
      </c>
    </row>
    <row r="14" spans="1:14" ht="25.95" customHeight="1" x14ac:dyDescent="0.3">
      <c r="A14" s="11" t="str">
        <f t="shared" si="0"/>
        <v>Зерноградский</v>
      </c>
      <c r="B14" s="12">
        <v>5</v>
      </c>
      <c r="C14" s="13" t="str">
        <f>[3]Форма3!C13</f>
        <v>Гончаров</v>
      </c>
      <c r="D14" s="13" t="str">
        <f>[3]Форма3!D13</f>
        <v>Дмитрий</v>
      </c>
      <c r="E14" s="13" t="str">
        <f>[3]Форма3!E13</f>
        <v>Яковлевич</v>
      </c>
      <c r="F14" s="19" t="str">
        <f>[3]Форма3!F13</f>
        <v>Мужской</v>
      </c>
      <c r="G14" s="15">
        <f>[3]Форма3!G13</f>
        <v>38769</v>
      </c>
      <c r="H14" s="19" t="str">
        <f>[3]Форма3!H13</f>
        <v>РОССИЯ</v>
      </c>
      <c r="I14" s="19" t="str">
        <f>[3]Форма3!I13</f>
        <v>не имеются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8</v>
      </c>
      <c r="M14" s="13" t="s">
        <v>325</v>
      </c>
      <c r="N14" s="14">
        <v>12</v>
      </c>
    </row>
    <row r="15" spans="1:14" ht="23.4" customHeight="1" x14ac:dyDescent="0.3">
      <c r="A15" s="11" t="str">
        <f t="shared" si="0"/>
        <v>Зерноградский</v>
      </c>
      <c r="B15" s="12">
        <v>6</v>
      </c>
      <c r="C15" s="13" t="str">
        <f>[3]Форма3!C12</f>
        <v>Гурин</v>
      </c>
      <c r="D15" s="13" t="str">
        <f>[3]Форма3!D12</f>
        <v>Алексей</v>
      </c>
      <c r="E15" s="13" t="str">
        <f>[3]Форма3!E12</f>
        <v>Евгеньевич</v>
      </c>
      <c r="F15" s="19" t="str">
        <f>[3]Форма3!F12</f>
        <v>Мужской</v>
      </c>
      <c r="G15" s="15">
        <f>[3]Форма3!G12</f>
        <v>39045</v>
      </c>
      <c r="H15" s="19" t="str">
        <f>[3]Форма3!H12</f>
        <v>РОССИЯ</v>
      </c>
      <c r="I15" s="19" t="str">
        <f>[3]Форма3!I12</f>
        <v>не имеются</v>
      </c>
      <c r="J15" s="42"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8</v>
      </c>
      <c r="M15" s="13" t="s">
        <v>325</v>
      </c>
      <c r="N15" s="14">
        <v>8</v>
      </c>
    </row>
    <row r="16" spans="1:14" x14ac:dyDescent="0.3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44"/>
      <c r="D19" s="44"/>
      <c r="E19" s="44"/>
      <c r="F19" s="45"/>
      <c r="G19" s="44"/>
      <c r="H19" s="46"/>
      <c r="I19" s="46"/>
      <c r="J19" s="42"/>
      <c r="K19" s="40" t="e">
        <f>VLOOKUP(J19,ОО!C:E,3,FALSE)</f>
        <v>#N/A</v>
      </c>
      <c r="L19" s="44"/>
      <c r="M19" s="47"/>
      <c r="N19" s="44"/>
    </row>
    <row r="20" spans="1:14" x14ac:dyDescent="0.3">
      <c r="A20" s="11"/>
      <c r="B20" s="12">
        <v>11</v>
      </c>
      <c r="C20" s="44"/>
      <c r="D20" s="44"/>
      <c r="E20" s="44"/>
      <c r="F20" s="45"/>
      <c r="G20" s="44"/>
      <c r="H20" s="46"/>
      <c r="I20" s="46"/>
      <c r="J20" s="42"/>
      <c r="K20" s="40" t="e">
        <f>VLOOKUP(J20,ОО!C:E,3,FALSE)</f>
        <v>#N/A</v>
      </c>
      <c r="L20" s="44"/>
      <c r="M20" s="47"/>
      <c r="N20" s="4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 G21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 N21:N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H10:H18 H21:H509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I10:I18 I21:I509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F10:F18 F21:F509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L10:L18 L21:L509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M10:M18 M21:M509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2020-12-03T06:47:03Z</dcterms:modified>
</cp:coreProperties>
</file>