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5" windowWidth="20115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externalReferences>
    <externalReference r:id="rId9"/>
  </externalReferences>
  <calcPr calcId="162913"/>
</workbook>
</file>

<file path=xl/calcChain.xml><?xml version="1.0" encoding="utf-8"?>
<calcChain xmlns="http://schemas.openxmlformats.org/spreadsheetml/2006/main">
  <c r="A32" i="4" l="1"/>
  <c r="A26" i="4" l="1"/>
  <c r="A27" i="4"/>
  <c r="J25" i="4"/>
  <c r="A22" i="4" l="1"/>
  <c r="A23" i="4"/>
  <c r="A24" i="4"/>
  <c r="A11" i="4" l="1"/>
  <c r="A12" i="4"/>
  <c r="A13" i="4"/>
  <c r="A14" i="4"/>
  <c r="A15" i="4"/>
  <c r="A16" i="4"/>
  <c r="A17" i="4"/>
  <c r="A18" i="4"/>
  <c r="A19" i="4"/>
  <c r="A20" i="4"/>
  <c r="A21" i="4"/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<sst xmlns="http://schemas.openxmlformats.org/spreadsheetml/2006/main" count="5499" uniqueCount="2862">
  <si>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</si>
  <si>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</si>
  <si>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</si>
  <si>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</si>
  <si>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</si>
  <si>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</si>
  <si>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</si>
  <si>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</si>
  <si>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</si>
  <si>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</si>
  <si>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</si>
  <si>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</si>
  <si>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</si>
  <si>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</si>
  <si>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</si>
  <si>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</si>
  <si>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</si>
  <si>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</si>
  <si>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</si>
  <si>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</si>
  <si>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</si>
  <si>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</si>
  <si>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</si>
  <si>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</si>
  <si>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</si>
  <si>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</si>
  <si>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</si>
  <si>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</si>
  <si>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</si>
  <si>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</si>
  <si>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</si>
  <si>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</si>
  <si>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</si>
  <si>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</si>
  <si>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</si>
  <si>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</si>
  <si>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</si>
  <si>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</si>
  <si>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</si>
  <si>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</si>
  <si>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</si>
  <si>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</si>
  <si>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</si>
  <si>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</si>
  <si>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</si>
  <si>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</si>
  <si>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</si>
  <si>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</si>
  <si>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</si>
  <si>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</si>
  <si>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</si>
  <si>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</si>
  <si>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</si>
  <si>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</si>
  <si>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</si>
  <si>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</si>
  <si>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</si>
  <si>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</si>
  <si>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</si>
  <si>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</si>
  <si>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</si>
  <si>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</si>
  <si>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</si>
  <si>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</si>
  <si>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</si>
  <si>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</si>
  <si>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</si>
  <si>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</si>
  <si>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</si>
  <si>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</si>
  <si>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</si>
  <si>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</si>
  <si>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</si>
  <si>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</si>
  <si>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</si>
  <si>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</si>
  <si>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</si>
  <si>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</si>
  <si>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</si>
  <si>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</si>
  <si>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</si>
  <si>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</si>
  <si>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</si>
  <si>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</si>
  <si>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</si>
  <si>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</si>
  <si>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</si>
  <si>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</si>
  <si>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</si>
  <si>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</si>
  <si>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</si>
  <si>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</si>
  <si>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</si>
  <si>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</si>
  <si>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</si>
  <si>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</si>
  <si>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</si>
  <si>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</si>
  <si>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</si>
  <si>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</si>
  <si>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</si>
  <si>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</si>
  <si>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</si>
  <si>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</si>
  <si>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</si>
  <si>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</si>
  <si>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</si>
  <si>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</si>
  <si>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</si>
  <si>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</si>
  <si>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</si>
  <si>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</si>
  <si>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</si>
  <si>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</si>
  <si>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</si>
  <si>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</si>
  <si>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</si>
  <si>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</si>
  <si>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</si>
  <si>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</si>
  <si>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</si>
  <si>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</si>
  <si>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</si>
  <si>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</si>
  <si>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</si>
  <si>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</si>
  <si>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</si>
  <si>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</si>
  <si>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</si>
  <si>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</si>
  <si>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</si>
  <si>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</si>
  <si>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</si>
  <si>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</si>
  <si>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</si>
  <si>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</si>
  <si>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</si>
  <si>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</si>
  <si>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</si>
  <si>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</si>
  <si>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</si>
  <si>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</si>
  <si>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</si>
  <si>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</si>
  <si>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</si>
  <si>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</si>
  <si>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</si>
  <si>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</si>
  <si>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</si>
  <si>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</si>
  <si>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</si>
  <si>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</si>
  <si>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</si>
  <si>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</si>
  <si>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</si>
  <si>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</si>
  <si>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</si>
  <si>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</si>
  <si>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</si>
  <si>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</si>
  <si>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</si>
  <si>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</si>
  <si>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</si>
  <si>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</si>
  <si>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</si>
  <si>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</si>
  <si>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</si>
  <si>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</si>
  <si>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</si>
  <si>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</si>
  <si>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</si>
  <si>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</si>
  <si>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</si>
  <si>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</si>
  <si>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</si>
  <si>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</si>
  <si>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</si>
  <si>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</si>
  <si>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</si>
  <si>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</si>
  <si>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</si>
  <si>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</si>
  <si>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</si>
  <si>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</si>
  <si>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</si>
  <si>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</si>
  <si>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</si>
  <si>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</si>
  <si>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</si>
  <si>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</si>
  <si>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</si>
  <si>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</si>
  <si>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</si>
  <si>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</si>
  <si>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</si>
  <si>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</si>
  <si>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</si>
  <si>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</si>
  <si>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</si>
  <si>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</si>
  <si>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</si>
  <si>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</si>
  <si>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</si>
  <si>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</si>
  <si>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</si>
  <si>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</si>
  <si>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</si>
  <si>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</si>
  <si>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</si>
  <si>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</si>
  <si>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</si>
  <si>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</si>
  <si>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</si>
  <si>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</si>
  <si>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</si>
  <si>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</si>
  <si>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</si>
  <si>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</si>
  <si>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</si>
  <si>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</si>
  <si>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</si>
  <si>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</si>
  <si>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</si>
  <si>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</si>
  <si>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</si>
  <si>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</si>
  <si>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</si>
  <si>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</si>
  <si>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</si>
  <si>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</si>
  <si>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</si>
  <si>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</si>
  <si>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</si>
  <si>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</si>
  <si>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</si>
  <si>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</si>
  <si>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</si>
  <si>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</si>
  <si>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</si>
  <si>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</si>
  <si>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</si>
  <si>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</si>
  <si>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</si>
  <si>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</si>
  <si>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</si>
  <si>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</si>
  <si>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</si>
  <si>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</si>
  <si>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</si>
  <si>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</si>
  <si>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</si>
  <si>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</si>
  <si>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</si>
  <si>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</si>
  <si>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</si>
  <si>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</si>
  <si>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</si>
  <si>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</si>
  <si>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</si>
  <si>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</si>
  <si>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</si>
  <si>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</si>
  <si>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</si>
  <si>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</si>
  <si>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</si>
  <si>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</si>
  <si>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</si>
  <si>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</si>
  <si>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</si>
  <si>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</si>
  <si>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</si>
  <si>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</si>
  <si>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</si>
  <si>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</si>
  <si>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</si>
  <si>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</si>
  <si>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</si>
  <si>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</si>
  <si>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</si>
  <si>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</si>
  <si>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</si>
  <si>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</si>
  <si>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</si>
  <si>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</si>
  <si>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</si>
  <si>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</si>
  <si>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</si>
  <si>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</si>
  <si>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</si>
  <si>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</si>
  <si>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</si>
  <si>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</si>
  <si>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</si>
  <si>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</si>
  <si>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</si>
  <si>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</si>
  <si>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</si>
  <si>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</si>
  <si>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</si>
  <si>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</si>
  <si>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</si>
  <si>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</si>
  <si>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</si>
  <si>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</si>
  <si>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</si>
  <si>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</si>
  <si>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</si>
  <si>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</si>
  <si>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</si>
  <si>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</si>
  <si>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</si>
  <si>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</si>
  <si>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</si>
  <si>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</si>
  <si>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</si>
  <si>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</si>
  <si>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</si>
  <si>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</si>
  <si>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</si>
  <si>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</si>
  <si>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</si>
  <si>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</si>
  <si>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</si>
  <si>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</si>
  <si>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</si>
  <si>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</si>
  <si>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</si>
  <si>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</si>
  <si>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</si>
  <si>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</si>
  <si>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</si>
  <si>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</si>
  <si>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</si>
  <si>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</si>
  <si>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</si>
  <si>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</si>
  <si>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</si>
  <si>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</si>
  <si>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</si>
  <si>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</si>
  <si>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</si>
  <si>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</si>
  <si>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</si>
  <si>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</si>
  <si>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</si>
  <si>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</si>
  <si>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</si>
  <si>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</si>
  <si>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</si>
  <si>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</si>
  <si>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</si>
  <si>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</si>
  <si>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</si>
  <si>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</si>
  <si>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</si>
  <si>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</si>
  <si>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</si>
  <si>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</si>
  <si>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</si>
  <si>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</si>
  <si>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</si>
  <si>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</si>
  <si>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</si>
  <si>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</si>
  <si>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</si>
  <si>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</si>
  <si>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</si>
  <si>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</si>
  <si>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</si>
  <si>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</si>
  <si>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</si>
  <si>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</si>
  <si>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</si>
  <si>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</si>
  <si>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</si>
  <si>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</si>
  <si>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</si>
  <si>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</si>
  <si>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</si>
  <si>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</si>
  <si>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</si>
  <si>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</si>
  <si>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</si>
  <si>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</si>
  <si>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</si>
  <si>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</si>
  <si>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</si>
  <si>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</si>
  <si>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</si>
  <si>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</si>
  <si>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</si>
  <si>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</si>
  <si>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</si>
  <si>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</si>
  <si>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</si>
  <si>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</si>
  <si>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</si>
  <si>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</si>
  <si>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</si>
  <si>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</si>
  <si>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</si>
  <si>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</si>
  <si>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</si>
  <si>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</si>
  <si>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</si>
  <si>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</si>
  <si>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</si>
  <si>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</si>
  <si>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</si>
  <si>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</si>
  <si>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</si>
  <si>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</si>
  <si>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</si>
  <si>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</si>
  <si>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</si>
  <si>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</si>
  <si>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</si>
  <si>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</si>
  <si>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</si>
  <si>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</si>
  <si>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</si>
  <si>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</si>
  <si>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</si>
  <si>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</si>
  <si>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</si>
  <si>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</si>
  <si>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</si>
  <si>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</si>
  <si>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</si>
  <si>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</si>
  <si>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</si>
  <si>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</si>
  <si>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</si>
  <si>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</si>
  <si>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</si>
  <si>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</si>
  <si>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</si>
  <si>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</si>
  <si>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</si>
  <si>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</si>
  <si>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</si>
  <si>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</si>
  <si>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</si>
  <si>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</si>
  <si>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</si>
  <si>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</si>
  <si>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</si>
  <si>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</si>
  <si>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</si>
  <si>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</si>
  <si>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</si>
  <si>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</si>
  <si>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</si>
  <si>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</si>
  <si>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</si>
  <si>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</si>
  <si>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</si>
  <si>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</si>
  <si>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</si>
  <si>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</si>
  <si>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</si>
  <si>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</si>
  <si>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</si>
  <si>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</si>
  <si>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</si>
  <si>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</si>
  <si>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</si>
  <si>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</si>
  <si>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</si>
  <si>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</si>
  <si>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</si>
  <si>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</si>
  <si>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</si>
  <si>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</si>
  <si>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</si>
  <si>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</si>
  <si>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</si>
  <si>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</si>
  <si>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</si>
  <si>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</si>
  <si>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</si>
  <si>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</si>
  <si>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</si>
  <si>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</si>
  <si>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</si>
  <si>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</si>
  <si>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</si>
  <si>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</si>
  <si>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</si>
  <si>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</si>
  <si>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</si>
  <si>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</si>
  <si>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</si>
  <si>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</si>
  <si>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</si>
  <si>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</si>
  <si>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</si>
  <si>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</si>
  <si>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</si>
  <si>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</si>
  <si>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</si>
  <si>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</si>
  <si>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</si>
  <si>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</si>
  <si>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</si>
  <si>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</si>
  <si>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</si>
  <si>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</si>
  <si>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</si>
  <si>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</si>
  <si>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</si>
  <si>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</si>
  <si>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</si>
  <si>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</si>
  <si>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</si>
  <si>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</si>
  <si>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</si>
  <si>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</si>
  <si>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</si>
  <si>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</si>
  <si>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</si>
  <si>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</si>
  <si>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</si>
  <si>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</si>
  <si>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</si>
  <si>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</si>
  <si>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</si>
  <si>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</si>
  <si>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</si>
  <si>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</si>
  <si>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</si>
  <si>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</si>
  <si>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</si>
  <si>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</si>
  <si>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</si>
  <si>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</si>
  <si>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</si>
  <si>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</si>
  <si>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</si>
  <si>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</si>
  <si>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</si>
  <si>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</si>
  <si>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</si>
  <si>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</si>
  <si>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</si>
  <si>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</si>
  <si>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</si>
  <si>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</si>
  <si>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</si>
  <si>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</si>
  <si>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</si>
  <si>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</si>
  <si>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</si>
  <si>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</si>
  <si>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</si>
  <si>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</si>
  <si>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</si>
  <si>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</si>
  <si>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</si>
  <si>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</si>
  <si>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</si>
  <si>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</si>
  <si>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</si>
  <si>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</si>
  <si>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</si>
  <si>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</si>
  <si>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</si>
  <si>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</si>
  <si>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</si>
  <si>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</si>
  <si>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</si>
  <si>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</si>
  <si>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</si>
  <si>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</si>
  <si>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</si>
  <si>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</si>
  <si>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</si>
  <si>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</si>
  <si>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</si>
  <si>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</si>
  <si>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</si>
  <si>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</si>
  <si>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</si>
  <si>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</si>
  <si>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</si>
  <si>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</si>
  <si>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</si>
  <si>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</si>
  <si>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</si>
  <si>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</si>
  <si>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</si>
  <si>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</si>
  <si>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</si>
  <si>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</si>
  <si>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</si>
  <si>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</si>
  <si>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</si>
  <si>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</si>
  <si>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</si>
  <si>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</si>
  <si>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</si>
  <si>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</si>
  <si>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</si>
  <si>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</si>
  <si>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</si>
  <si>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</si>
  <si>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</si>
  <si>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</si>
  <si>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</si>
  <si>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</si>
  <si>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</si>
  <si>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</si>
  <si>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</si>
  <si>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</si>
  <si>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</si>
  <si>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</si>
  <si>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</si>
  <si>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</si>
  <si>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</si>
  <si>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</si>
  <si>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</si>
  <si>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</si>
  <si>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</si>
  <si>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</si>
  <si>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</si>
  <si>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</si>
  <si>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</si>
  <si>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</si>
  <si>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</si>
  <si>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</si>
  <si>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</si>
  <si>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</si>
  <si>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</si>
  <si>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</si>
  <si>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</si>
  <si>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</si>
  <si>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</si>
  <si>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</si>
  <si>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</si>
  <si>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</si>
  <si>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</si>
  <si>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</si>
  <si>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</si>
  <si>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</si>
  <si>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</si>
  <si>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</si>
  <si>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</si>
  <si>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</si>
  <si>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</si>
  <si>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</si>
  <si>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</si>
  <si>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</si>
  <si>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</si>
  <si>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</si>
  <si>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</si>
  <si>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</si>
  <si>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</si>
  <si>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</si>
  <si>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</si>
  <si>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</si>
  <si>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</si>
  <si>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</si>
  <si>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</si>
  <si>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</si>
  <si>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</si>
  <si>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</si>
  <si>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</si>
  <si>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</si>
  <si>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</si>
  <si>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</si>
  <si>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</si>
  <si>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</si>
  <si>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</si>
  <si>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</si>
  <si>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</si>
  <si>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</si>
  <si>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</si>
  <si>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</si>
  <si>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</si>
  <si>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</si>
  <si>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</si>
  <si>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</si>
  <si>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</si>
  <si>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</si>
  <si>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</si>
  <si>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</si>
  <si>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</si>
  <si>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</si>
  <si>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</si>
  <si>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</si>
  <si>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</si>
  <si>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</si>
  <si>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</si>
  <si>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</si>
  <si>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</si>
  <si>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</si>
  <si>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</si>
  <si>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</si>
  <si>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</si>
  <si>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</si>
  <si>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</si>
  <si>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</si>
  <si>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</si>
  <si>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</si>
  <si>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</si>
  <si>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</si>
  <si>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</si>
  <si>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</si>
  <si>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</si>
  <si>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</si>
  <si>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</si>
  <si>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</si>
  <si>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</si>
  <si>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</si>
  <si>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</si>
  <si>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</si>
  <si>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</si>
  <si>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</si>
  <si>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</si>
  <si>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</si>
  <si>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</si>
  <si>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</si>
  <si>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</si>
  <si>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</si>
  <si>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</si>
  <si>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</si>
  <si>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</si>
  <si>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</si>
  <si>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</si>
  <si>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</si>
  <si>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</si>
  <si>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</si>
  <si>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</si>
  <si>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</si>
  <si>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</si>
  <si>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</si>
  <si>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</si>
  <si>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</si>
  <si>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</si>
  <si>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</si>
  <si>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</si>
  <si>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</si>
  <si>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</si>
  <si>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</si>
  <si>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</si>
  <si>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</si>
  <si>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</si>
  <si>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</si>
  <si>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</si>
  <si>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</si>
  <si>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</si>
  <si>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</si>
  <si>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</si>
  <si>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</si>
  <si>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</si>
  <si>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</si>
  <si>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</si>
  <si>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</si>
  <si>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</si>
  <si>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</si>
  <si>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</si>
  <si>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</si>
  <si>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</si>
  <si>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</si>
  <si>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</si>
  <si>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</si>
  <si>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</si>
  <si>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</si>
  <si>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</si>
  <si>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</si>
  <si>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</si>
  <si>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</si>
  <si>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</si>
  <si>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</si>
  <si>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</si>
  <si>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</si>
  <si>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</si>
  <si>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</si>
  <si>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</si>
  <si>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</si>
  <si>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</si>
  <si>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</si>
  <si>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</si>
  <si>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</si>
  <si>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</si>
  <si>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</si>
  <si>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</si>
  <si>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</si>
  <si>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</si>
  <si>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</si>
  <si>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</si>
  <si>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</si>
  <si>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</si>
  <si>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</si>
  <si>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</si>
  <si>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</si>
  <si>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</si>
  <si>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</si>
  <si>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</si>
  <si>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</si>
  <si>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</si>
  <si>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</si>
  <si>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</si>
  <si>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</si>
  <si>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</si>
  <si>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</si>
  <si>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</si>
  <si>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</si>
  <si>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</si>
  <si>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</si>
  <si>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</si>
  <si>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</si>
  <si>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</si>
  <si>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</si>
  <si>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</si>
  <si>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</si>
  <si>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</si>
  <si>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</si>
  <si>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</si>
  <si>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</si>
  <si>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</si>
  <si>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</si>
  <si>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</si>
  <si>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</si>
  <si>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</si>
  <si>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</si>
  <si>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</si>
  <si>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</si>
  <si>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</si>
  <si>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</si>
  <si>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</si>
  <si>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</si>
  <si>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</si>
  <si>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</si>
  <si>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</si>
  <si>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</si>
  <si>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</si>
  <si>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</si>
  <si>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</si>
  <si>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</si>
  <si>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</si>
  <si>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</si>
  <si>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</si>
  <si>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</si>
  <si>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</si>
  <si>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</si>
  <si>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</si>
  <si>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</si>
  <si>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</si>
  <si>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</si>
  <si>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</si>
  <si>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</si>
  <si>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</si>
  <si>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</si>
  <si>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</si>
  <si>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</si>
  <si>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</si>
  <si>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</si>
  <si>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</si>
  <si>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</si>
  <si>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</si>
  <si>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</si>
  <si>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</si>
  <si>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</si>
  <si>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</si>
  <si>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</si>
  <si>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</si>
  <si>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</si>
  <si>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</si>
  <si>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</si>
  <si>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</si>
  <si>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</si>
  <si>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</si>
  <si>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</si>
  <si>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</si>
  <si>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</si>
  <si>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</si>
  <si>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</si>
  <si>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</si>
  <si>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</si>
  <si>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</si>
  <si>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</si>
  <si>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</si>
  <si>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</si>
  <si>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</si>
  <si>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</si>
  <si>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</si>
  <si>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</si>
  <si>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</si>
  <si>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</si>
  <si>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</si>
  <si>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</si>
  <si>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</si>
  <si>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</si>
  <si>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</si>
  <si>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</si>
  <si>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</si>
  <si>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</si>
  <si>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</si>
  <si>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</si>
  <si>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</si>
  <si>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</si>
  <si>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</si>
  <si>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</si>
  <si>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</si>
  <si>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</si>
  <si>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</si>
  <si>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</si>
  <si>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</si>
  <si>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</si>
  <si>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</si>
  <si>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</si>
  <si>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</si>
  <si>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</si>
  <si>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</si>
  <si>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</si>
  <si>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</si>
  <si>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</si>
  <si>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</si>
  <si>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</si>
  <si>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</si>
  <si>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</si>
  <si>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</si>
  <si>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</si>
  <si>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</si>
  <si>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</si>
  <si>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</si>
  <si>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</si>
  <si>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</si>
  <si>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</si>
  <si>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</si>
  <si>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</si>
  <si>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</si>
  <si>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</si>
  <si>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</si>
  <si>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</si>
  <si>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</si>
  <si>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</si>
  <si>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</si>
  <si>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</si>
  <si>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</si>
  <si>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</si>
  <si>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</si>
  <si>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</si>
  <si>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</si>
  <si>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</si>
  <si>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</si>
  <si>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</si>
  <si>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</si>
  <si>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</si>
  <si>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</si>
  <si>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</si>
  <si>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</si>
  <si>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</si>
  <si>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</si>
  <si>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</si>
  <si>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</si>
  <si>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</si>
  <si>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</si>
  <si>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</si>
  <si>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</si>
  <si>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</si>
  <si>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</si>
  <si>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</si>
  <si>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</si>
  <si>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</si>
  <si>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</si>
  <si>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</si>
  <si>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</si>
  <si>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</si>
  <si>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</si>
  <si>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</si>
  <si>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</si>
  <si>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</si>
  <si>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</si>
  <si>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</si>
  <si>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</si>
  <si>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</si>
  <si>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</si>
  <si>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</si>
  <si>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</si>
  <si>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</si>
  <si>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</si>
  <si>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</si>
  <si>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</si>
  <si>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</si>
  <si>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</si>
  <si>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</si>
  <si>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</si>
  <si>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</si>
  <si>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</si>
  <si>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</si>
  <si>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</si>
  <si>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</si>
  <si>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</si>
  <si>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</si>
  <si>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</si>
  <si>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</si>
  <si>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</si>
  <si>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</si>
  <si>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</si>
  <si>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</si>
  <si>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</si>
  <si>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</si>
  <si>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</si>
  <si>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</si>
  <si>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</si>
  <si>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</si>
  <si>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</si>
  <si>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</si>
  <si>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</si>
  <si>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</si>
  <si>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</si>
  <si>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</si>
  <si>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</si>
  <si>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</si>
  <si>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</si>
  <si>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</si>
  <si>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</si>
  <si>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</si>
  <si>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</si>
  <si>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</si>
  <si>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</si>
  <si>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</si>
  <si>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</si>
  <si>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</si>
  <si>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</si>
  <si>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</si>
  <si>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</si>
  <si>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</si>
  <si>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</si>
  <si>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</si>
  <si>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</si>
  <si>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</si>
  <si>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</si>
  <si>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</si>
  <si>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</si>
  <si>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</si>
  <si>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</si>
  <si>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</si>
  <si>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</si>
  <si>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</si>
  <si>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</si>
  <si>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</si>
  <si>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</si>
  <si>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</si>
  <si>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</si>
  <si>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</si>
  <si>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</si>
  <si>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</si>
  <si>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</si>
  <si>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</si>
  <si>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</si>
  <si>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</si>
  <si>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</si>
  <si>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</si>
  <si>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</si>
  <si>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</si>
  <si>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</si>
  <si>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</si>
  <si>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</si>
  <si>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</si>
  <si>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</si>
  <si>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</si>
  <si>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</si>
  <si>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</si>
  <si>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</si>
  <si>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</si>
  <si>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</si>
  <si>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</si>
  <si>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</si>
  <si>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</si>
  <si>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</si>
  <si>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</si>
  <si>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</si>
  <si>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</si>
  <si>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</si>
  <si>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</si>
  <si>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</si>
  <si>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</si>
  <si>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</si>
  <si>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</si>
  <si>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</si>
  <si>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</si>
  <si>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</si>
  <si>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</si>
  <si>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</si>
  <si>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</si>
  <si>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</si>
  <si>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</si>
  <si>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</si>
  <si>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</si>
  <si>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</si>
  <si>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</si>
  <si>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</si>
  <si>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</si>
  <si>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</si>
  <si>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</si>
  <si>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</si>
  <si>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</si>
  <si>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</si>
  <si>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</si>
  <si>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</si>
  <si>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</si>
  <si>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</si>
  <si>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</si>
  <si>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</si>
  <si>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</si>
  <si>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</si>
  <si>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</si>
  <si>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</si>
  <si>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</si>
  <si>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</si>
  <si>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</si>
  <si>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</si>
  <si>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</si>
  <si>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</si>
  <si>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</si>
  <si>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</si>
  <si>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</si>
  <si>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</si>
  <si>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</si>
  <si>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</si>
  <si>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</si>
  <si>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</si>
  <si>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</si>
  <si>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</si>
  <si>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</si>
  <si>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</si>
  <si>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</si>
  <si>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</si>
  <si>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</si>
  <si>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</si>
  <si>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</si>
  <si>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</si>
  <si>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</si>
  <si>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</si>
  <si>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</si>
  <si>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</si>
  <si>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</si>
  <si>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</si>
  <si>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</si>
  <si>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</si>
  <si>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</si>
  <si>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</si>
  <si>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</si>
  <si>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</si>
  <si>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</si>
  <si>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</si>
  <si>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</si>
  <si>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</si>
  <si>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</si>
  <si>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</si>
  <si>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</si>
  <si>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</si>
  <si>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</si>
  <si>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</si>
  <si>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</si>
  <si>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</si>
  <si>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</si>
  <si>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</si>
  <si>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</si>
  <si>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</si>
  <si>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</si>
  <si>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</si>
  <si>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</si>
  <si>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</si>
  <si>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</si>
  <si>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</si>
  <si>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</si>
  <si>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</si>
  <si>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</si>
  <si>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</si>
  <si>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</si>
  <si>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</si>
  <si>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</si>
  <si>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</si>
  <si>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</si>
  <si>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</si>
  <si>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</si>
  <si>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</si>
  <si>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</si>
  <si>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</si>
  <si>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</si>
  <si>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</si>
  <si>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</si>
  <si>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</si>
  <si>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</si>
  <si>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</si>
  <si>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</si>
  <si>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</si>
  <si>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</si>
  <si>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</si>
  <si>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</si>
  <si>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</si>
  <si>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</si>
  <si>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</si>
  <si>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</si>
  <si>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</si>
  <si>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</si>
  <si>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</si>
  <si>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</si>
  <si>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</si>
  <si>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</si>
  <si>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</si>
  <si>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</si>
  <si>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</si>
  <si>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</si>
  <si>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</si>
  <si>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</si>
  <si>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</si>
  <si>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</si>
  <si>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</si>
  <si>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</si>
  <si>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</si>
  <si>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</si>
  <si>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</si>
  <si>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</si>
  <si>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</si>
  <si>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</si>
  <si>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</si>
  <si>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</si>
  <si>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</si>
  <si>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</si>
  <si>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</si>
  <si>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</si>
  <si>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</si>
  <si>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</si>
  <si>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</si>
  <si>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</si>
  <si>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</si>
  <si>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</si>
  <si>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</si>
  <si>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</si>
  <si>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</si>
  <si>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</si>
  <si>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</si>
  <si>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</si>
  <si>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</si>
  <si>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</si>
  <si>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</si>
  <si>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</si>
  <si>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</si>
  <si>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</si>
  <si>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</si>
  <si>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</si>
  <si>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</si>
  <si>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</si>
  <si>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</si>
  <si>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</si>
  <si>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</si>
  <si>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</si>
  <si>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</si>
  <si>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</si>
  <si>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</si>
  <si>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</si>
  <si>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</si>
  <si>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</si>
  <si>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</si>
  <si>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</si>
  <si>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</si>
  <si>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</si>
  <si>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</si>
  <si>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</si>
  <si>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</si>
  <si>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</si>
  <si>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</si>
  <si>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</si>
  <si>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</si>
  <si>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</si>
  <si>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</si>
  <si>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</si>
  <si>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</si>
  <si>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</si>
  <si>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</si>
  <si>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</si>
  <si>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</si>
  <si>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</si>
  <si>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</si>
  <si>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</si>
  <si>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</si>
  <si>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</si>
  <si>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</si>
  <si>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</si>
  <si>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</si>
  <si>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</si>
  <si>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</si>
  <si>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</si>
  <si>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</si>
  <si>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</si>
  <si>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</si>
  <si>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</si>
  <si>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</si>
  <si>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</si>
  <si>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</si>
  <si>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</si>
  <si>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</si>
  <si>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</si>
  <si>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</si>
  <si>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</si>
  <si>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</si>
  <si>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</si>
  <si>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</si>
  <si>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</si>
  <si>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</si>
  <si>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</si>
  <si>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</si>
  <si>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</si>
  <si>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</si>
  <si>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</si>
  <si>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</si>
  <si>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</si>
  <si>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</si>
  <si>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</si>
  <si>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</si>
  <si>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</si>
  <si>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</si>
  <si>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</si>
  <si>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</si>
  <si>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</si>
  <si>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</si>
  <si>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</si>
  <si>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</si>
  <si>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</si>
  <si>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</si>
  <si>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</si>
  <si>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</si>
  <si>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</si>
  <si>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</si>
  <si>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</si>
  <si>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</si>
  <si>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</si>
  <si>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</si>
  <si>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</si>
  <si>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</si>
  <si>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</si>
  <si>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</si>
  <si>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</si>
  <si>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</si>
  <si>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</si>
  <si>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</si>
  <si>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</si>
  <si>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</si>
  <si>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</si>
  <si>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</si>
  <si>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</si>
  <si>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</si>
  <si>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</si>
  <si>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</si>
  <si>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</si>
  <si>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</si>
  <si>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</si>
  <si>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</si>
  <si>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</si>
  <si>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</si>
  <si>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</si>
  <si>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</si>
  <si>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</si>
  <si>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</si>
  <si>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</si>
  <si>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</si>
  <si>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</si>
  <si>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</si>
  <si>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</si>
  <si>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</si>
  <si>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</si>
  <si>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</si>
  <si>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</si>
  <si>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</si>
  <si>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</si>
  <si>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</si>
  <si>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</si>
  <si>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</si>
  <si>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</si>
  <si>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</si>
  <si>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</si>
  <si>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</si>
  <si>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</si>
  <si>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</si>
  <si>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</si>
  <si>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</si>
  <si>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</si>
  <si>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</si>
  <si>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</si>
  <si>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</si>
  <si>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</si>
  <si>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</si>
  <si>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</si>
  <si>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</si>
  <si>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</si>
  <si>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</si>
  <si>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</si>
  <si>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</si>
  <si>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</si>
  <si>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</si>
  <si>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</si>
  <si>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</si>
  <si>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</si>
  <si>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</si>
  <si>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</si>
  <si>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</si>
  <si>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</si>
  <si>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</si>
  <si>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</si>
  <si>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</si>
  <si>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</si>
  <si>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</si>
  <si>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</si>
  <si>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</si>
  <si>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</si>
  <si>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</si>
  <si>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</si>
  <si>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</si>
  <si>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</si>
  <si>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</si>
  <si>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</si>
  <si>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</si>
  <si>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</si>
  <si>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</si>
  <si>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</si>
  <si>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</si>
  <si>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</si>
  <si>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</si>
  <si>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</si>
  <si>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</si>
  <si>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</si>
  <si>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</si>
  <si>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</si>
  <si>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</si>
  <si>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</si>
  <si>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</si>
  <si>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</si>
  <si>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</si>
  <si>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</si>
  <si>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</si>
  <si>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</si>
  <si>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</si>
  <si>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</si>
  <si>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</si>
  <si>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</si>
  <si>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</si>
  <si>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</si>
  <si>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</si>
  <si>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</si>
  <si>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</si>
  <si>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</si>
  <si>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</si>
  <si>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</si>
  <si>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</si>
  <si>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</si>
  <si>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</si>
  <si>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</si>
  <si>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</si>
  <si>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</si>
  <si>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</si>
  <si>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</si>
  <si>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</si>
  <si>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</si>
  <si>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</si>
  <si>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</si>
  <si>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</si>
  <si>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</si>
  <si>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</si>
  <si>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</si>
  <si>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</si>
  <si>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</si>
  <si>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</si>
  <si>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</si>
  <si>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</si>
  <si>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</si>
  <si>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</si>
  <si>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</si>
  <si>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</si>
  <si>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</si>
  <si>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</si>
  <si>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</si>
  <si>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</si>
  <si>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</si>
  <si>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</si>
  <si>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</si>
  <si>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</si>
  <si>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</si>
  <si>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</si>
  <si>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</si>
  <si>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</si>
  <si>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</si>
  <si>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</si>
  <si>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</si>
  <si>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</si>
  <si>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</si>
  <si>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</si>
  <si>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</si>
  <si>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</si>
  <si>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</si>
  <si>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</si>
  <si>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</si>
  <si>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</si>
  <si>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</si>
  <si>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</si>
  <si>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</si>
  <si>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</si>
  <si>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</si>
  <si>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</si>
  <si>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</si>
  <si>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</si>
  <si>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</si>
  <si>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</si>
  <si>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</si>
  <si>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</si>
  <si>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</si>
  <si>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</si>
  <si>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</si>
  <si>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</si>
  <si>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</si>
  <si>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</si>
  <si>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</si>
  <si>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</si>
  <si>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</si>
  <si>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</si>
  <si>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</si>
  <si>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</si>
  <si>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</si>
  <si>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</si>
  <si>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</si>
  <si>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</si>
  <si>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</si>
  <si>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</si>
  <si>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</si>
  <si>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</si>
  <si>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</si>
  <si>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</si>
  <si>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</si>
  <si>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</si>
  <si>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</si>
  <si>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</si>
  <si>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</si>
  <si>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</si>
  <si>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</si>
  <si>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</si>
  <si>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</si>
  <si>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</si>
  <si>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</si>
  <si>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</si>
  <si>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</si>
  <si>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</si>
  <si>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</si>
  <si>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</si>
  <si>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</si>
  <si>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</si>
  <si>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</si>
  <si>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</si>
  <si>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</si>
  <si>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</si>
  <si>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</si>
  <si>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</si>
  <si>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</si>
  <si>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</si>
  <si>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</si>
  <si>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</si>
  <si>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</si>
  <si>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</si>
  <si>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</si>
  <si>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</si>
  <si>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</si>
  <si>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</si>
  <si>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</si>
  <si>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</si>
  <si>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</si>
  <si>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</si>
  <si>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</si>
  <si>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</si>
  <si>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</si>
  <si>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</si>
  <si>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</si>
  <si>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</si>
  <si>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</si>
  <si>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</si>
  <si>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</si>
  <si>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</si>
  <si>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</si>
  <si>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</si>
  <si>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</si>
  <si>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</si>
  <si>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</si>
  <si>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</si>
  <si>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</si>
  <si>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</si>
  <si>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</si>
  <si>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</si>
  <si>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</si>
  <si>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</si>
  <si>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</si>
  <si>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</si>
  <si>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</si>
  <si>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</si>
  <si>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</si>
  <si>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</si>
  <si>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</si>
  <si>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</si>
  <si>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</si>
  <si>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</si>
  <si>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</si>
  <si>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</si>
  <si>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</si>
  <si>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</si>
  <si>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</si>
  <si>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</si>
  <si>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</si>
  <si>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</si>
  <si>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</si>
  <si>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</si>
  <si>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</si>
  <si>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</si>
  <si>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</si>
  <si>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</si>
  <si>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</si>
  <si>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</si>
  <si>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</si>
  <si>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</si>
  <si>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</si>
  <si>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</si>
  <si>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</si>
  <si>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</si>
  <si>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</si>
  <si>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</si>
  <si>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</si>
  <si>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</si>
  <si>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</si>
  <si>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</si>
  <si>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</si>
  <si>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</si>
  <si>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</si>
  <si>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</si>
  <si>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</si>
  <si>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</si>
  <si>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</si>
  <si>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</si>
  <si>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</si>
  <si>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</si>
  <si>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</si>
  <si>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</si>
  <si>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</si>
  <si>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</si>
  <si>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</si>
  <si>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</si>
  <si>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</si>
  <si>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</si>
  <si>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</si>
  <si>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</si>
  <si>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</si>
  <si>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</si>
  <si>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</si>
  <si>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</si>
  <si>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</si>
  <si>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</si>
  <si>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</si>
  <si>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</si>
  <si>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</si>
  <si>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</si>
  <si>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</si>
  <si>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</si>
  <si>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</si>
  <si>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</si>
  <si>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</si>
  <si>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</si>
  <si>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</si>
  <si>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</si>
  <si>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</si>
  <si>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</si>
  <si>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</si>
  <si>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</si>
  <si>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</si>
  <si>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</si>
  <si>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</si>
  <si>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</si>
  <si>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</si>
  <si>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</si>
  <si>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</si>
  <si>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</si>
  <si>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</si>
  <si>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</si>
  <si>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</si>
  <si>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</si>
  <si>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</si>
  <si>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</si>
  <si>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</si>
  <si>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</si>
  <si>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</si>
  <si>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</si>
  <si>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</si>
  <si>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</si>
  <si>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</si>
  <si>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</si>
  <si>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</si>
  <si>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</si>
  <si>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</si>
  <si>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</si>
  <si>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</si>
  <si>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</si>
  <si>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</si>
  <si>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</si>
  <si>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</si>
  <si>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</si>
  <si>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</si>
  <si>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</si>
  <si>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</si>
  <si>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</si>
  <si>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</si>
  <si>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</si>
  <si>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</si>
  <si>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</si>
  <si>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</si>
  <si>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</si>
  <si>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</si>
  <si>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</si>
  <si>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</si>
  <si>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</si>
  <si>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</si>
  <si>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</si>
  <si>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</si>
  <si>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</si>
  <si>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</si>
  <si>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</si>
  <si>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</si>
  <si>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</si>
  <si>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</si>
  <si>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</si>
  <si>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</si>
  <si>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</si>
  <si>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</si>
  <si>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</si>
  <si>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</si>
  <si>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</si>
  <si>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</si>
  <si>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</si>
  <si>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</si>
  <si>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</si>
  <si>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</si>
  <si>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</si>
  <si>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</si>
  <si>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</si>
  <si>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</si>
  <si>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</si>
  <si>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</si>
  <si>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</si>
  <si>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</si>
  <si>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</si>
  <si>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</si>
  <si>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</si>
  <si>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</si>
  <si>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</si>
  <si>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</si>
  <si>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</si>
  <si>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</si>
  <si>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</si>
  <si>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</si>
  <si>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</si>
  <si>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</si>
  <si>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</si>
  <si>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</si>
  <si>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</si>
  <si>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</si>
  <si>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</si>
  <si>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</si>
  <si>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</si>
  <si>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</si>
  <si>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</si>
  <si>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</si>
  <si>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</si>
  <si>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</si>
  <si>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</si>
  <si>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</si>
  <si>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</si>
  <si>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</si>
  <si>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</si>
  <si>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</si>
  <si>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</si>
  <si>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</si>
  <si>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</si>
  <si>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</si>
  <si>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</si>
  <si>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</si>
  <si>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</si>
  <si>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</si>
  <si>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</si>
  <si>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</si>
  <si>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</si>
  <si>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</si>
  <si>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</si>
  <si>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</si>
  <si>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</si>
  <si>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</si>
  <si>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</si>
  <si>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</si>
  <si>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</si>
  <si>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</si>
  <si>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</si>
  <si>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</si>
  <si>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</si>
  <si>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</si>
  <si>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</si>
  <si>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</si>
  <si>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</si>
  <si>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</si>
  <si>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</si>
  <si>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</si>
  <si>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</si>
  <si>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</si>
  <si>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</si>
  <si>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</si>
  <si>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</si>
  <si>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</si>
  <si>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</si>
  <si>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</si>
  <si>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</si>
  <si>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</si>
  <si>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</si>
  <si>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</si>
  <si>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</si>
  <si>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</si>
  <si>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</si>
  <si>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</si>
  <si>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</si>
  <si>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</si>
  <si>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</si>
  <si>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</si>
  <si>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</si>
  <si>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</si>
  <si>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</si>
  <si>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</si>
  <si>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</si>
  <si>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</si>
  <si>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</si>
  <si>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</si>
  <si>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</si>
  <si>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</si>
  <si>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</si>
  <si>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</si>
  <si>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</si>
  <si>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</si>
  <si>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</si>
  <si>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</si>
  <si>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</si>
  <si>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</si>
  <si>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</si>
  <si>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</si>
  <si>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</si>
  <si>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</si>
  <si>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</si>
  <si>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</si>
  <si>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</si>
  <si>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</si>
  <si>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</si>
  <si>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</si>
  <si>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</si>
  <si>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</si>
  <si>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</si>
  <si>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</si>
  <si>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</si>
  <si>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</si>
  <si>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</si>
  <si>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</si>
  <si>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</si>
  <si>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</si>
  <si>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</si>
  <si>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</si>
  <si>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</si>
  <si>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</si>
  <si>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</si>
  <si>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</si>
  <si>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</si>
  <si>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</si>
  <si>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</si>
  <si>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</si>
  <si>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</si>
  <si>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</si>
  <si>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</si>
  <si>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</si>
  <si>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</si>
  <si>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</si>
  <si>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</si>
  <si>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</si>
  <si>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</si>
  <si>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</si>
  <si>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</si>
  <si>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</si>
  <si>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</si>
  <si>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</si>
  <si>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</si>
  <si>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</si>
  <si>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</si>
  <si>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</si>
  <si>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</si>
  <si>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</si>
  <si>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</si>
  <si>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</si>
  <si>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</si>
  <si>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</si>
  <si>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</si>
  <si>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</si>
  <si>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</si>
  <si>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</si>
  <si>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</si>
  <si>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</si>
  <si>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</si>
  <si>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</si>
  <si>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</si>
  <si>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</si>
  <si>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</si>
  <si>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</si>
  <si>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</si>
  <si>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</si>
  <si>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</si>
  <si>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</si>
  <si>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</si>
  <si>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</si>
  <si>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</si>
  <si>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</si>
  <si>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</si>
  <si>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</si>
  <si>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</si>
  <si>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</si>
  <si>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</si>
  <si>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</si>
  <si>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</si>
  <si>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</si>
  <si>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</si>
  <si>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</si>
  <si>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</si>
  <si>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</si>
  <si>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</si>
  <si>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</si>
  <si>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</si>
  <si>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</si>
  <si>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</si>
  <si>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</si>
  <si>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</si>
  <si>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</si>
  <si>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</si>
  <si>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</si>
  <si>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</si>
  <si>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</si>
  <si>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</si>
  <si>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</si>
  <si>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</si>
  <si>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</si>
  <si>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</si>
  <si>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</si>
  <si>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</si>
  <si>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</si>
  <si>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</si>
  <si>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</si>
  <si>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</si>
  <si>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</si>
  <si>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</si>
  <si>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</si>
  <si>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</si>
  <si>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</si>
  <si>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</si>
  <si>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</si>
  <si>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</si>
  <si>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</si>
  <si>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</si>
  <si>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</si>
  <si>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</si>
  <si>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</si>
  <si>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</si>
  <si>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</si>
  <si>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</si>
  <si>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</si>
  <si>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</si>
  <si>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</si>
  <si>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</si>
  <si>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</si>
  <si>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</si>
  <si>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</si>
  <si>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</si>
  <si>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</si>
  <si>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</si>
  <si>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</si>
  <si>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</si>
  <si>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</si>
  <si>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</si>
  <si>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</si>
  <si>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</si>
  <si>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</si>
  <si>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</si>
  <si>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</si>
  <si>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</si>
  <si>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</si>
  <si>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</si>
  <si>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</si>
  <si>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</si>
  <si>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</si>
  <si>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</si>
  <si>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</si>
  <si>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</si>
  <si>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</si>
  <si>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</si>
  <si>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</si>
  <si>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</si>
  <si>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</si>
  <si>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</si>
  <si>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</si>
  <si>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</si>
  <si>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</si>
  <si>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</si>
  <si>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</si>
  <si>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</si>
  <si>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</si>
  <si>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</si>
  <si>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</si>
  <si>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</si>
  <si>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</si>
  <si>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</si>
  <si>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</si>
  <si>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</si>
  <si>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</si>
  <si>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</si>
  <si>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</si>
  <si>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</si>
  <si>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</si>
  <si>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</si>
  <si>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</si>
  <si>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</si>
  <si>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</si>
  <si>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</si>
  <si>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</si>
  <si>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</si>
  <si>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</si>
  <si>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</si>
  <si>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</si>
  <si>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</si>
  <si>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</si>
  <si>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</si>
  <si>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</si>
  <si>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</si>
  <si>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</si>
  <si>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</si>
  <si>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</si>
  <si>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</si>
  <si>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</si>
  <si>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</si>
  <si>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</si>
  <si>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</si>
  <si>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</si>
  <si>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</si>
  <si>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</si>
  <si>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</si>
  <si>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</si>
  <si>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</si>
  <si>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</si>
  <si>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</si>
  <si>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</si>
  <si>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</si>
  <si>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</si>
  <si>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</si>
  <si>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</si>
  <si>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</si>
  <si>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</si>
  <si>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</si>
  <si>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</si>
  <si>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</si>
  <si>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</si>
  <si>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</si>
  <si>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</si>
  <si>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</si>
  <si>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</si>
  <si>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</si>
  <si>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</si>
  <si>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</si>
  <si>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</si>
  <si>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</si>
  <si>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</si>
  <si>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</si>
  <si>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</si>
  <si>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</si>
  <si>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</si>
  <si>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</si>
  <si>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</si>
  <si>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</si>
  <si>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</si>
  <si>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</si>
  <si>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</si>
  <si>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</si>
  <si>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</si>
  <si>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</si>
  <si>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</si>
  <si>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</si>
  <si>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</si>
  <si>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</si>
  <si>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</si>
  <si>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</si>
  <si>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</si>
  <si>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</si>
  <si>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</si>
  <si>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</si>
  <si>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</si>
  <si>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</si>
  <si>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</si>
  <si>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</si>
  <si>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</si>
  <si>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</si>
  <si>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</si>
  <si>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</si>
  <si>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</si>
  <si>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</si>
  <si>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</si>
  <si>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</si>
  <si>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</si>
  <si>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</si>
  <si>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</si>
  <si>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</si>
  <si>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</si>
  <si>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</si>
  <si>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</si>
  <si>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</si>
  <si>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</si>
  <si>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</si>
  <si>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</si>
  <si>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</si>
  <si>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</si>
  <si>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</si>
  <si>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</si>
  <si>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</si>
  <si>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</si>
  <si>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</si>
  <si>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</si>
  <si>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</si>
  <si>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</si>
  <si>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</si>
  <si>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</si>
  <si>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</si>
  <si>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</si>
  <si>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</si>
  <si>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</si>
  <si>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</si>
  <si>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</si>
  <si>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</si>
  <si>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</si>
  <si>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</si>
  <si>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</si>
  <si>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</si>
  <si>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</si>
  <si>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</si>
  <si>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</si>
  <si>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</si>
  <si>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</si>
  <si>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</si>
  <si>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</si>
  <si>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</si>
  <si>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</si>
  <si>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</si>
  <si>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</si>
  <si>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</si>
  <si>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</si>
  <si>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</si>
  <si>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</si>
  <si>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</si>
  <si>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</si>
  <si>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</si>
  <si>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</si>
  <si>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</si>
  <si>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</si>
  <si>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</si>
  <si>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</si>
  <si>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</si>
  <si>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</si>
  <si>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</si>
  <si>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</si>
  <si>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</si>
  <si>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</si>
  <si>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</si>
  <si>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</si>
  <si>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</si>
  <si>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</si>
  <si>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</si>
  <si>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</si>
  <si>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</si>
  <si>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</si>
  <si>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</si>
  <si>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</si>
  <si>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</si>
  <si>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</si>
  <si>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</si>
  <si>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</si>
  <si>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</si>
  <si>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</si>
  <si>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</si>
  <si>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</si>
  <si>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</si>
  <si>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</si>
  <si>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</si>
  <si>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</si>
  <si>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</si>
  <si>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</si>
  <si>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</si>
  <si>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</si>
  <si>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</si>
  <si>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</si>
  <si>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</si>
  <si>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</si>
  <si>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</si>
  <si>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</si>
  <si>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</si>
  <si>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</si>
  <si>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</si>
  <si>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</si>
  <si>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</si>
  <si>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</si>
  <si>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</si>
  <si>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</si>
  <si>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</si>
  <si>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</si>
  <si>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</si>
  <si>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</si>
  <si>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</si>
  <si>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</si>
  <si>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</si>
  <si>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</si>
  <si>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</si>
  <si>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</si>
  <si>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</si>
  <si>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</si>
  <si>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</si>
  <si>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</si>
  <si>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</si>
  <si>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</si>
  <si>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</si>
  <si>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</si>
  <si>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</si>
  <si>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</si>
  <si>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</si>
  <si>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</si>
  <si>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</si>
  <si>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</si>
  <si>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</si>
  <si>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</si>
  <si>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</si>
  <si>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</si>
  <si>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</si>
  <si>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</si>
  <si>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</si>
  <si>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</si>
  <si>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</si>
  <si>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</si>
  <si>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</si>
  <si>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</si>
  <si>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</si>
  <si>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</si>
  <si>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</si>
  <si>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</si>
  <si>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</si>
  <si>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</si>
  <si>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</si>
  <si>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</si>
  <si>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</si>
  <si>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</si>
  <si>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</si>
  <si>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</si>
  <si>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</si>
  <si>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</si>
  <si>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</si>
  <si>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</si>
  <si>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</si>
  <si>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</si>
  <si>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</si>
  <si>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</si>
  <si>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</si>
  <si>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</si>
  <si>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</si>
  <si>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</si>
  <si>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</si>
  <si>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</si>
  <si>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</si>
  <si>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</si>
  <si>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</si>
  <si>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</si>
  <si>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</si>
  <si>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</si>
  <si>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</si>
  <si>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</si>
  <si>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</si>
  <si>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</si>
  <si>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</si>
  <si>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</si>
  <si>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</si>
  <si>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</si>
  <si>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</si>
  <si>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</si>
  <si>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</si>
  <si>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</si>
  <si>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</si>
  <si>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</si>
  <si>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</si>
  <si>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</si>
  <si>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</si>
  <si>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</si>
  <si>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</si>
  <si>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</si>
  <si>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</si>
  <si>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</si>
  <si>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</si>
  <si>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</si>
  <si>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</si>
  <si>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</si>
  <si>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</si>
  <si>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</si>
  <si>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</si>
  <si>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</si>
  <si>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</si>
  <si>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</si>
  <si>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</si>
  <si>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</si>
  <si>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</si>
  <si>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</si>
  <si>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</si>
  <si>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</si>
  <si>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</si>
  <si>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</si>
  <si>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</si>
  <si>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</si>
  <si>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</si>
  <si>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</si>
  <si>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</si>
  <si>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</si>
  <si>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</si>
  <si>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</si>
  <si>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</si>
  <si>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</si>
  <si>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</si>
  <si>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</si>
  <si>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</si>
  <si>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</si>
  <si>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</si>
  <si>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</si>
  <si>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</si>
  <si>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</si>
  <si>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</si>
  <si>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</si>
  <si>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</si>
  <si>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</si>
  <si>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</si>
  <si>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</si>
  <si>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</si>
  <si>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</si>
  <si>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</si>
  <si>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</si>
  <si>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</si>
  <si>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</si>
  <si>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</si>
  <si>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</si>
  <si>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</si>
  <si>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</si>
  <si>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</si>
  <si>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</si>
  <si>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</si>
  <si>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</si>
  <si>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</si>
  <si>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</si>
  <si>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</si>
  <si>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</si>
  <si>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</si>
  <si>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</si>
  <si>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</si>
  <si>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</si>
  <si>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</si>
  <si>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</si>
  <si>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</si>
  <si>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</si>
  <si>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</si>
  <si>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</si>
  <si>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</si>
  <si>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</si>
  <si>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</si>
  <si>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</si>
  <si>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</si>
  <si>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</si>
  <si>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</si>
  <si>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</si>
  <si>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</si>
  <si>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</si>
  <si>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</si>
  <si>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</si>
  <si>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</si>
  <si>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</si>
  <si>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</si>
  <si>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</si>
  <si>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</si>
  <si>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</si>
  <si>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</si>
  <si>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</si>
  <si>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</si>
  <si>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</si>
  <si>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</si>
  <si>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</si>
  <si>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</si>
  <si>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</si>
  <si>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</si>
  <si>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</si>
  <si>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</si>
  <si>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</si>
  <si>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</si>
  <si>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</si>
  <si>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</si>
  <si>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</si>
  <si>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</si>
  <si>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</si>
  <si>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</si>
  <si>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</si>
  <si>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</si>
  <si>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</si>
  <si>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</si>
  <si>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</si>
  <si>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</si>
  <si>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</si>
  <si>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</si>
  <si>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</si>
  <si>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</si>
  <si>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</si>
  <si>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</si>
  <si>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</si>
  <si>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</si>
  <si>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</si>
  <si>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</si>
  <si>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</si>
  <si>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</si>
  <si>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</si>
  <si>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</si>
  <si>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</si>
  <si>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</si>
  <si>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</si>
  <si>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</si>
  <si>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</si>
  <si>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</si>
  <si>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</si>
  <si>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</si>
  <si>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</si>
  <si>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</si>
  <si>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</si>
  <si>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</si>
  <si>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</si>
  <si>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</si>
  <si>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</si>
  <si>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</si>
  <si>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</si>
  <si>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</si>
  <si>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</si>
  <si>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</si>
  <si>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</si>
  <si>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</si>
  <si>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</si>
  <si>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</si>
  <si>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</si>
  <si>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</si>
  <si>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</si>
  <si>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</si>
  <si>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</si>
  <si>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</si>
  <si>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</si>
  <si>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</si>
  <si>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</si>
  <si>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</si>
  <si>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</si>
  <si>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</si>
  <si>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</si>
  <si>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</si>
  <si>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</si>
  <si>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</si>
  <si>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</si>
  <si>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</si>
  <si>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</si>
  <si>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</si>
  <si>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</si>
  <si>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</si>
  <si>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</si>
  <si>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</si>
  <si>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</si>
  <si>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</si>
  <si>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</si>
  <si>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</si>
  <si>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</si>
  <si>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</si>
  <si>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</si>
  <si>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</si>
  <si>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</si>
  <si>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</si>
  <si>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</si>
  <si>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</si>
  <si>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</si>
  <si>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</si>
  <si>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</si>
  <si>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</si>
  <si>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</si>
  <si>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</si>
  <si>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</si>
  <si>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</si>
  <si>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</si>
  <si>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</si>
  <si>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</si>
  <si>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</si>
  <si>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</si>
  <si>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</si>
  <si>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</si>
  <si>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</si>
  <si>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</si>
  <si>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</si>
  <si>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</si>
  <si>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</si>
  <si>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</si>
  <si>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</si>
  <si>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</si>
  <si>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</si>
  <si>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</si>
  <si>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</si>
  <si>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</si>
  <si>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</si>
  <si>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</si>
  <si>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</si>
  <si>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</si>
  <si>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</si>
  <si>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</si>
  <si>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</si>
  <si>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</si>
  <si>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</si>
  <si>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</si>
  <si>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</si>
  <si>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</si>
  <si>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</si>
  <si>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</si>
  <si>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</si>
  <si>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</si>
  <si>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</si>
  <si>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</si>
  <si>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</si>
  <si>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</si>
  <si>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</si>
  <si>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</si>
  <si>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</si>
  <si>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</si>
  <si>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</si>
  <si>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</si>
  <si>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</si>
  <si>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</si>
  <si>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</si>
  <si>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</si>
  <si>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</si>
  <si>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</si>
  <si>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</si>
  <si>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</si>
  <si>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</si>
  <si>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</si>
  <si>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</si>
  <si>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</si>
  <si>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</si>
  <si>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</si>
  <si>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</si>
  <si>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</si>
  <si>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</si>
  <si>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</si>
  <si>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</si>
  <si>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</si>
  <si>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</si>
  <si>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</si>
  <si>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</si>
  <si>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</si>
  <si>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</si>
  <si>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</si>
  <si>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</si>
  <si>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</si>
  <si>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</si>
  <si>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</si>
  <si>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</si>
  <si>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</si>
  <si>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</si>
  <si>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</si>
  <si>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</si>
  <si>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</si>
  <si>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</si>
  <si>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</si>
  <si>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</si>
  <si>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</si>
  <si>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</si>
  <si>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</si>
  <si>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</si>
  <si>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</si>
  <si>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</si>
  <si>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</si>
  <si>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</si>
  <si>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</si>
  <si>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</si>
  <si>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</si>
  <si>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</si>
  <si>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</si>
  <si>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</si>
  <si>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</si>
  <si>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</si>
  <si>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</si>
  <si>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</si>
  <si>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</si>
  <si>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</si>
  <si>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</si>
  <si>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</si>
  <si>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</si>
  <si>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</si>
  <si>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</si>
  <si>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</si>
  <si>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</si>
  <si>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</si>
  <si>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</si>
  <si>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</si>
  <si>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</si>
  <si>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</si>
  <si>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</si>
  <si>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</si>
  <si>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</si>
  <si>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</si>
  <si>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</si>
  <si>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</si>
  <si>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</si>
  <si>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</si>
  <si>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</si>
  <si>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</si>
  <si>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</si>
  <si>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</si>
  <si>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</si>
  <si>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</si>
  <si>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</si>
  <si>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</si>
  <si>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</si>
  <si>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</si>
  <si>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</si>
  <si>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</si>
  <si>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</si>
  <si>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</si>
  <si>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</si>
  <si>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</si>
  <si>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</si>
  <si>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</si>
  <si>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</si>
  <si>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</si>
  <si>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</si>
  <si>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</si>
  <si>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</si>
  <si>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</si>
  <si>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</si>
  <si>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</si>
  <si>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</si>
  <si>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</si>
  <si>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</si>
  <si>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</si>
  <si>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</si>
  <si>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</si>
  <si>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</si>
  <si>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</si>
  <si>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</si>
  <si>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</si>
  <si>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</si>
  <si>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</si>
  <si>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</si>
  <si>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</si>
  <si>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</si>
  <si>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</si>
  <si>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</si>
  <si>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</si>
  <si>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</si>
  <si>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</si>
  <si>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</si>
  <si>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</si>
  <si>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</si>
  <si>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</si>
  <si>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</si>
  <si>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</si>
  <si>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</si>
  <si>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</si>
  <si>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</si>
  <si>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</si>
  <si>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</si>
  <si>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</si>
  <si>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</si>
  <si>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</si>
  <si>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</si>
  <si>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</si>
  <si>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</si>
  <si>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</si>
  <si>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</si>
  <si>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</si>
  <si>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</si>
  <si>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</si>
  <si>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</si>
  <si>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</si>
  <si>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</si>
  <si>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</si>
  <si>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</si>
  <si>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</si>
  <si>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</si>
  <si>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</si>
  <si>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</si>
  <si>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</si>
  <si>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</si>
  <si>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</si>
  <si>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</si>
  <si>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</si>
  <si>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</si>
  <si>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</si>
  <si>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</si>
  <si>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</si>
  <si>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</si>
  <si>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</si>
  <si>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</si>
  <si>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</si>
  <si>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</si>
  <si>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</si>
  <si>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</si>
  <si>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</si>
  <si>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</si>
  <si>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</si>
  <si>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</si>
  <si>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</si>
  <si>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</si>
  <si>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</si>
  <si>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</si>
  <si>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</si>
  <si>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</si>
  <si>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</si>
  <si>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</si>
  <si>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</si>
  <si>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</si>
  <si>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</si>
  <si>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</si>
  <si>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</si>
  <si>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</si>
  <si>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</si>
  <si>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</si>
  <si>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</si>
  <si>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</si>
  <si>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</si>
  <si>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</si>
  <si>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</si>
  <si>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</si>
  <si>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</si>
  <si>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</si>
  <si>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</si>
  <si>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</si>
  <si>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</si>
  <si>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</si>
  <si>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</si>
  <si>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</si>
  <si>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</si>
  <si>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</si>
  <si>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</si>
  <si>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</si>
  <si>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</si>
  <si>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</si>
  <si>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</si>
  <si>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</si>
  <si>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</si>
  <si>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</si>
  <si>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</si>
  <si>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</si>
  <si>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</si>
  <si>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</si>
  <si>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</si>
  <si>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</si>
  <si>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</si>
  <si>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</si>
  <si>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</si>
  <si>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</si>
  <si>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</si>
  <si>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</si>
  <si>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</si>
  <si>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</si>
  <si>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</si>
  <si>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</si>
  <si>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</si>
  <si>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</si>
  <si>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</si>
  <si>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</si>
  <si>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</si>
  <si>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</si>
  <si>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</si>
  <si>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</si>
  <si>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</si>
  <si>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</si>
  <si>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</si>
  <si>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</si>
  <si>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</si>
  <si>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</si>
  <si>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</si>
  <si>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</si>
  <si>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</si>
  <si>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</si>
  <si>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</si>
  <si>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</si>
  <si>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</si>
  <si>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</si>
  <si>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</si>
  <si>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</si>
  <si>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</si>
  <si>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математике</t>
  </si>
  <si>
    <t>03.12.2020</t>
  </si>
  <si>
    <t xml:space="preserve">Назаров </t>
  </si>
  <si>
    <t>Никита</t>
  </si>
  <si>
    <t>Сергеевич</t>
  </si>
  <si>
    <t xml:space="preserve">Кирилл </t>
  </si>
  <si>
    <t>Константинович</t>
  </si>
  <si>
    <t>Полина</t>
  </si>
  <si>
    <t>Евгеньевна</t>
  </si>
  <si>
    <t>Софья</t>
  </si>
  <si>
    <t>Николаевна</t>
  </si>
  <si>
    <t xml:space="preserve">Матвей </t>
  </si>
  <si>
    <t>Владислав</t>
  </si>
  <si>
    <t>Васильевич</t>
  </si>
  <si>
    <t>Антон</t>
  </si>
  <si>
    <t>Владимирович</t>
  </si>
  <si>
    <t>Всеволод</t>
  </si>
  <si>
    <t>Андреевич</t>
  </si>
  <si>
    <t>Анна</t>
  </si>
  <si>
    <t>Александровна</t>
  </si>
  <si>
    <t>Кирилл</t>
  </si>
  <si>
    <t>Вячеславович</t>
  </si>
  <si>
    <t>Виталий</t>
  </si>
  <si>
    <t>Евгеньевич</t>
  </si>
  <si>
    <t>Евгений</t>
  </si>
  <si>
    <t>Михайлович</t>
  </si>
  <si>
    <t>Михаил</t>
  </si>
  <si>
    <t xml:space="preserve">Полина </t>
  </si>
  <si>
    <t>Павловна</t>
  </si>
  <si>
    <t>Мария</t>
  </si>
  <si>
    <t>Артем</t>
  </si>
  <si>
    <t xml:space="preserve">Дарья </t>
  </si>
  <si>
    <t>Владимировна</t>
  </si>
  <si>
    <t xml:space="preserve">Максим </t>
  </si>
  <si>
    <t>Николаевич</t>
  </si>
  <si>
    <t xml:space="preserve">Илья </t>
  </si>
  <si>
    <t xml:space="preserve">Ярослав </t>
  </si>
  <si>
    <t>Александрович</t>
  </si>
  <si>
    <t>Роман</t>
  </si>
  <si>
    <t xml:space="preserve">Андрей </t>
  </si>
  <si>
    <t xml:space="preserve">Екатерина </t>
  </si>
  <si>
    <t>Геннадьевна</t>
  </si>
  <si>
    <t>Кияшко</t>
  </si>
  <si>
    <t>Норкина</t>
  </si>
  <si>
    <t xml:space="preserve">Целуйко </t>
  </si>
  <si>
    <t xml:space="preserve">Кузьменко </t>
  </si>
  <si>
    <t xml:space="preserve">Тютюнников </t>
  </si>
  <si>
    <t>Чмирь</t>
  </si>
  <si>
    <t>Силкин</t>
  </si>
  <si>
    <t>Емелина</t>
  </si>
  <si>
    <t>Демьяненко</t>
  </si>
  <si>
    <t>Шевченко</t>
  </si>
  <si>
    <t>Челомбитко</t>
  </si>
  <si>
    <t>Немыкин</t>
  </si>
  <si>
    <t>Петушкова</t>
  </si>
  <si>
    <t>Куц</t>
  </si>
  <si>
    <t xml:space="preserve">Мозговая </t>
  </si>
  <si>
    <t xml:space="preserve">Сидоренко </t>
  </si>
  <si>
    <t xml:space="preserve">Набиулин </t>
  </si>
  <si>
    <t>Ладовир</t>
  </si>
  <si>
    <t>Ефимов</t>
  </si>
  <si>
    <t>Земсков</t>
  </si>
  <si>
    <t xml:space="preserve">Малова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</si>
</sst>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60;&#1086;&#1088;&#1084;&#1072;%203%20&#1084;&#1072;&#1090;&#1077;&#1084;&#1072;&#1090;&#1080;&#1082;&#1072;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2">
          <cell r="C12" t="str">
            <v>Норкина</v>
          </cell>
        </row>
        <row r="13">
          <cell r="J13">
            <v>1123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topLeftCell="A7" workbookViewId="0">
      <selection activeCell="D38" sqref="D37:D38"/>
    </sheetView>
  </sheetViews>
  <sheetFormatPr defaultRowHeight="15" x14ac:dyDescent="0.25"/>
  <cols>
    <col min="1" max="1" width="22.375" style="9" customWidth="1"/>
    <col min="2" max="2" width="4.875" customWidth="1"/>
    <col min="3" max="3" width="18.875" customWidth="1"/>
    <col min="4" max="4" width="17.125" customWidth="1"/>
    <col min="5" max="5" width="16.5" customWidth="1"/>
    <col min="6" max="6" width="9.5" style="17" customWidth="1"/>
    <col min="7" max="7" width="12.125" customWidth="1"/>
    <col min="8" max="8" width="13" style="21" customWidth="1"/>
    <col min="9" max="9" width="13.875" style="21" customWidth="1"/>
    <col min="10" max="10" width="10" style="43" customWidth="1"/>
    <col min="11" max="11" width="40.5" style="39" customWidth="1"/>
    <col min="12" max="12" width="9.5" customWidth="1"/>
    <col min="13" max="13" width="12.5" style="9" customWidth="1"/>
    <col min="14" max="14" width="10.1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44" t="s">
        <v>2799</v>
      </c>
      <c r="D3" s="44"/>
      <c r="E3" s="2"/>
      <c r="F3" s="2" t="s">
        <v>14</v>
      </c>
      <c r="G3" s="10">
        <v>9</v>
      </c>
      <c r="H3" s="20"/>
      <c r="I3" s="20"/>
      <c r="J3" s="41"/>
      <c r="K3" s="37"/>
      <c r="L3" s="1"/>
      <c r="M3" s="18"/>
      <c r="N3" s="1"/>
    </row>
    <row r="4" spans="1:14" x14ac:dyDescent="0.25">
      <c r="B4" s="45" t="s">
        <v>2800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46" t="s">
        <v>33</v>
      </c>
      <c r="C6" s="46"/>
      <c r="D6" s="46"/>
      <c r="E6" s="46"/>
      <c r="F6" s="46"/>
      <c r="G6" s="46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24" customHeight="1" x14ac:dyDescent="0.25">
      <c r="A10" s="11" t="s">
        <v>33</v>
      </c>
      <c r="B10" s="12">
        <v>1</v>
      </c>
      <c r="C10" s="13" t="s">
        <v>2841</v>
      </c>
      <c r="D10" s="13" t="s">
        <v>2804</v>
      </c>
      <c r="E10" s="13" t="s">
        <v>2805</v>
      </c>
      <c r="F10" s="19" t="s">
        <v>328</v>
      </c>
      <c r="G10" s="15">
        <v>38656</v>
      </c>
      <c r="H10" s="19" t="s">
        <v>70</v>
      </c>
      <c r="I10" s="19" t="s">
        <v>321</v>
      </c>
      <c r="J10" s="42">
        <v>868</v>
      </c>
      <c r="K10" s="40" t="str">
        <f>VLOOKUP(J10,ОО!C:E,3,FALSE)</f>
        <v>муниципальное бюджетное общеобразовательное учреждение лицей г.Зернограда</v>
      </c>
      <c r="L10" s="14">
        <v>9</v>
      </c>
      <c r="M10" s="13" t="s">
        <v>325</v>
      </c>
      <c r="N10" s="14">
        <v>11</v>
      </c>
    </row>
    <row r="11" spans="1:14" ht="23.45" customHeight="1" x14ac:dyDescent="0.25">
      <c r="A11" s="11" t="str">
        <f t="shared" ref="A11:A21" si="0">$A$10</f>
        <v>Зерноградский</v>
      </c>
      <c r="B11" s="12">
        <v>2</v>
      </c>
      <c r="C11" s="13" t="s">
        <v>2842</v>
      </c>
      <c r="D11" s="13" t="s">
        <v>2806</v>
      </c>
      <c r="E11" s="13" t="s">
        <v>2807</v>
      </c>
      <c r="F11" s="19" t="s">
        <v>329</v>
      </c>
      <c r="G11" s="15">
        <v>38749</v>
      </c>
      <c r="H11" s="19" t="s">
        <v>70</v>
      </c>
      <c r="I11" s="19" t="s">
        <v>321</v>
      </c>
      <c r="J11" s="42">
        <v>1123</v>
      </c>
      <c r="K11" s="40" t="str">
        <f>VLOOKUP(J11,ОО!C:E,3,FALSE)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1" s="14">
        <v>9</v>
      </c>
      <c r="M11" s="13" t="s">
        <v>325</v>
      </c>
      <c r="N11" s="14">
        <v>10</v>
      </c>
    </row>
    <row r="12" spans="1:14" ht="23.45" customHeight="1" x14ac:dyDescent="0.25">
      <c r="A12" s="11" t="str">
        <f t="shared" si="0"/>
        <v>Зерноградский</v>
      </c>
      <c r="B12" s="12">
        <v>3</v>
      </c>
      <c r="C12" s="13" t="s">
        <v>2843</v>
      </c>
      <c r="D12" s="13" t="s">
        <v>2808</v>
      </c>
      <c r="E12" s="13" t="s">
        <v>2809</v>
      </c>
      <c r="F12" s="19" t="s">
        <v>329</v>
      </c>
      <c r="G12" s="15">
        <v>38656</v>
      </c>
      <c r="H12" s="19" t="s">
        <v>70</v>
      </c>
      <c r="I12" s="19" t="s">
        <v>321</v>
      </c>
      <c r="J12" s="42">
        <v>866</v>
      </c>
      <c r="K12" s="40" t="str">
        <f>VLOOKUP(J12,ОО!C:E,3,FALSE)</f>
        <v>муниципальное бюджетное общеобразовательное учреждение гимназия г.Зернограда</v>
      </c>
      <c r="L12" s="14">
        <v>9</v>
      </c>
      <c r="M12" s="13" t="s">
        <v>325</v>
      </c>
      <c r="N12" s="14">
        <v>9</v>
      </c>
    </row>
    <row r="13" spans="1:14" ht="25.15" customHeight="1" x14ac:dyDescent="0.25">
      <c r="A13" s="11" t="str">
        <f t="shared" si="0"/>
        <v>Зерноградский</v>
      </c>
      <c r="B13" s="12">
        <v>4</v>
      </c>
      <c r="C13" s="13" t="s">
        <v>2844</v>
      </c>
      <c r="D13" s="13" t="s">
        <v>2810</v>
      </c>
      <c r="E13" s="13" t="s">
        <v>2805</v>
      </c>
      <c r="F13" s="19" t="s">
        <v>328</v>
      </c>
      <c r="G13" s="15">
        <v>38499</v>
      </c>
      <c r="H13" s="19" t="s">
        <v>70</v>
      </c>
      <c r="I13" s="19" t="s">
        <v>321</v>
      </c>
      <c r="J13" s="42">
        <v>870</v>
      </c>
      <c r="K13" s="40" t="str">
        <f>VLOOKUP(J13,ОО!C:E,3,FALSE)</f>
        <v>муниципальное бюджетное общеобразовательное учреждение средняя общеобразовательная школа (военвед) г.Зернограда</v>
      </c>
      <c r="L13" s="14">
        <v>9</v>
      </c>
      <c r="M13" s="13" t="s">
        <v>325</v>
      </c>
      <c r="N13" s="14">
        <v>3</v>
      </c>
    </row>
    <row r="14" spans="1:14" ht="24.6" customHeight="1" x14ac:dyDescent="0.25">
      <c r="A14" s="11" t="str">
        <f t="shared" si="0"/>
        <v>Зерноградский</v>
      </c>
      <c r="B14" s="12">
        <v>5</v>
      </c>
      <c r="C14" s="13" t="s">
        <v>2845</v>
      </c>
      <c r="D14" s="13" t="s">
        <v>2811</v>
      </c>
      <c r="E14" s="13" t="s">
        <v>2812</v>
      </c>
      <c r="F14" s="19" t="s">
        <v>328</v>
      </c>
      <c r="G14" s="15">
        <v>38600</v>
      </c>
      <c r="H14" s="19" t="s">
        <v>70</v>
      </c>
      <c r="I14" s="19" t="s">
        <v>321</v>
      </c>
      <c r="J14" s="42">
        <v>1123</v>
      </c>
      <c r="K14" s="40" t="str">
        <f>VLOOKUP(J14,ОО!C:E,3,FALSE)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4" s="14">
        <v>9</v>
      </c>
      <c r="M14" s="13" t="s">
        <v>325</v>
      </c>
      <c r="N14" s="14">
        <v>3</v>
      </c>
    </row>
    <row r="15" spans="1:14" ht="25.5" customHeight="1" x14ac:dyDescent="0.25">
      <c r="A15" s="11" t="str">
        <f t="shared" si="0"/>
        <v>Зерноградский</v>
      </c>
      <c r="B15" s="12">
        <v>6</v>
      </c>
      <c r="C15" s="13" t="s">
        <v>2846</v>
      </c>
      <c r="D15" s="13" t="s">
        <v>2813</v>
      </c>
      <c r="E15" s="13" t="s">
        <v>2814</v>
      </c>
      <c r="F15" s="19" t="s">
        <v>328</v>
      </c>
      <c r="G15" s="15">
        <v>38541</v>
      </c>
      <c r="H15" s="19" t="s">
        <v>70</v>
      </c>
      <c r="I15" s="19" t="s">
        <v>321</v>
      </c>
      <c r="J15" s="42">
        <v>868</v>
      </c>
      <c r="K15" s="40" t="str">
        <f>VLOOKUP(J15,ОО!C:E,3,FALSE)</f>
        <v>муниципальное бюджетное общеобразовательное учреждение лицей г.Зернограда</v>
      </c>
      <c r="L15" s="14">
        <v>9</v>
      </c>
      <c r="M15" s="13" t="s">
        <v>325</v>
      </c>
      <c r="N15" s="14">
        <v>3</v>
      </c>
    </row>
    <row r="16" spans="1:14" ht="36" customHeight="1" x14ac:dyDescent="0.25">
      <c r="A16" s="11" t="str">
        <f t="shared" si="0"/>
        <v>Зерноградский</v>
      </c>
      <c r="B16" s="12">
        <v>7</v>
      </c>
      <c r="C16" s="13" t="s">
        <v>2847</v>
      </c>
      <c r="D16" s="13" t="s">
        <v>2815</v>
      </c>
      <c r="E16" s="13" t="s">
        <v>2816</v>
      </c>
      <c r="F16" s="19" t="s">
        <v>328</v>
      </c>
      <c r="G16" s="15">
        <v>38373</v>
      </c>
      <c r="H16" s="19" t="s">
        <v>70</v>
      </c>
      <c r="I16" s="19" t="s">
        <v>321</v>
      </c>
      <c r="J16" s="42">
        <v>880</v>
      </c>
      <c r="K16" s="40" t="str">
        <f>VLOOKUP(J16,ОО!C:E,3,FALSE)</f>
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</c>
      <c r="L16" s="14">
        <v>9</v>
      </c>
      <c r="M16" s="13" t="s">
        <v>325</v>
      </c>
      <c r="N16" s="14">
        <v>3</v>
      </c>
    </row>
    <row r="17" spans="1:14" ht="27.75" customHeight="1" x14ac:dyDescent="0.25">
      <c r="A17" s="11" t="str">
        <f t="shared" si="0"/>
        <v>Зерноградский</v>
      </c>
      <c r="B17" s="12">
        <v>8</v>
      </c>
      <c r="C17" s="13" t="s">
        <v>2848</v>
      </c>
      <c r="D17" s="13" t="s">
        <v>2817</v>
      </c>
      <c r="E17" s="13" t="s">
        <v>2818</v>
      </c>
      <c r="F17" s="19" t="s">
        <v>329</v>
      </c>
      <c r="G17" s="15">
        <v>38709</v>
      </c>
      <c r="H17" s="19" t="s">
        <v>70</v>
      </c>
      <c r="I17" s="19" t="s">
        <v>321</v>
      </c>
      <c r="J17" s="42">
        <v>868</v>
      </c>
      <c r="K17" s="40" t="str">
        <f>VLOOKUP(J17,ОО!C:E,3,FALSE)</f>
        <v>муниципальное бюджетное общеобразовательное учреждение лицей г.Зернограда</v>
      </c>
      <c r="L17" s="14">
        <v>9</v>
      </c>
      <c r="M17" s="13" t="s">
        <v>325</v>
      </c>
      <c r="N17" s="14">
        <v>3</v>
      </c>
    </row>
    <row r="18" spans="1:14" ht="26.25" customHeight="1" x14ac:dyDescent="0.25">
      <c r="A18" s="11" t="str">
        <f t="shared" si="0"/>
        <v>Зерноградский</v>
      </c>
      <c r="B18" s="12">
        <v>9</v>
      </c>
      <c r="C18" s="13" t="s">
        <v>2801</v>
      </c>
      <c r="D18" s="13" t="s">
        <v>2802</v>
      </c>
      <c r="E18" s="13" t="s">
        <v>2803</v>
      </c>
      <c r="F18" s="19" t="s">
        <v>328</v>
      </c>
      <c r="G18" s="15">
        <v>38446</v>
      </c>
      <c r="H18" s="19" t="s">
        <v>70</v>
      </c>
      <c r="I18" s="19" t="s">
        <v>321</v>
      </c>
      <c r="J18" s="42">
        <v>1123</v>
      </c>
      <c r="K18" s="40" t="str">
        <f>VLOOKUP(J18,ОО!C:E,3,FALSE)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8" s="14">
        <v>9</v>
      </c>
      <c r="M18" s="13" t="s">
        <v>325</v>
      </c>
      <c r="N18" s="14">
        <v>2</v>
      </c>
    </row>
    <row r="19" spans="1:14" ht="25.5" customHeight="1" x14ac:dyDescent="0.25">
      <c r="A19" s="11" t="str">
        <f t="shared" si="0"/>
        <v>Зерноградский</v>
      </c>
      <c r="B19" s="12">
        <v>10</v>
      </c>
      <c r="C19" s="13" t="s">
        <v>2849</v>
      </c>
      <c r="D19" s="13" t="s">
        <v>2819</v>
      </c>
      <c r="E19" s="13" t="s">
        <v>2820</v>
      </c>
      <c r="F19" s="19" t="s">
        <v>328</v>
      </c>
      <c r="G19" s="15">
        <v>38645</v>
      </c>
      <c r="H19" s="19" t="s">
        <v>70</v>
      </c>
      <c r="I19" s="19" t="s">
        <v>321</v>
      </c>
      <c r="J19" s="42">
        <v>880</v>
      </c>
      <c r="K19" s="40" t="str">
        <f>VLOOKUP(J19,ОО!C:E,3,FALSE)</f>
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</c>
      <c r="L19" s="14">
        <v>9</v>
      </c>
      <c r="M19" s="13" t="s">
        <v>325</v>
      </c>
      <c r="N19" s="14">
        <v>2</v>
      </c>
    </row>
    <row r="20" spans="1:14" ht="25.5" customHeight="1" x14ac:dyDescent="0.25">
      <c r="A20" s="11" t="str">
        <f t="shared" si="0"/>
        <v>Зерноградский</v>
      </c>
      <c r="B20" s="12">
        <v>11</v>
      </c>
      <c r="C20" s="13" t="s">
        <v>2850</v>
      </c>
      <c r="D20" s="13" t="s">
        <v>2821</v>
      </c>
      <c r="E20" s="13" t="s">
        <v>2822</v>
      </c>
      <c r="F20" s="19" t="s">
        <v>328</v>
      </c>
      <c r="G20" s="15">
        <v>38730</v>
      </c>
      <c r="H20" s="19" t="s">
        <v>70</v>
      </c>
      <c r="I20" s="19" t="s">
        <v>321</v>
      </c>
      <c r="J20" s="42">
        <v>871</v>
      </c>
      <c r="K20" s="40" t="str">
        <f>VLOOKUP(J20,ОО!C:E,3,FALSE)</f>
        <v>муниципальное бюджетное общеобразовательное учреждение Гуляй-Борисовская средняя общеобразовательная школа Зерноградского района</v>
      </c>
      <c r="L20" s="14">
        <v>9</v>
      </c>
      <c r="M20" s="13" t="s">
        <v>325</v>
      </c>
      <c r="N20" s="14">
        <v>1</v>
      </c>
    </row>
    <row r="21" spans="1:14" ht="26.25" customHeight="1" x14ac:dyDescent="0.25">
      <c r="A21" s="11" t="str">
        <f t="shared" si="0"/>
        <v>Зерноградский</v>
      </c>
      <c r="B21" s="12">
        <v>12</v>
      </c>
      <c r="C21" s="13" t="s">
        <v>2851</v>
      </c>
      <c r="D21" s="13" t="s">
        <v>2823</v>
      </c>
      <c r="E21" s="13" t="s">
        <v>2824</v>
      </c>
      <c r="F21" s="19" t="s">
        <v>328</v>
      </c>
      <c r="G21" s="15">
        <v>38504</v>
      </c>
      <c r="H21" s="19" t="s">
        <v>70</v>
      </c>
      <c r="I21" s="19" t="s">
        <v>321</v>
      </c>
      <c r="J21" s="42">
        <v>868</v>
      </c>
      <c r="K21" s="40" t="str">
        <f>VLOOKUP(J21,ОО!C:E,3,FALSE)</f>
        <v>муниципальное бюджетное общеобразовательное учреждение лицей г.Зернограда</v>
      </c>
      <c r="L21" s="14">
        <v>9</v>
      </c>
      <c r="M21" s="13" t="s">
        <v>325</v>
      </c>
      <c r="N21" s="14">
        <v>1</v>
      </c>
    </row>
    <row r="22" spans="1:14" ht="27.75" customHeight="1" x14ac:dyDescent="0.25">
      <c r="A22" s="11" t="str">
        <f t="shared" ref="A22:A24" si="1">$A$21</f>
        <v>Зерноградский</v>
      </c>
      <c r="B22" s="12">
        <v>13</v>
      </c>
      <c r="C22" s="13" t="s">
        <v>2852</v>
      </c>
      <c r="D22" s="13" t="s">
        <v>2825</v>
      </c>
      <c r="E22" s="13" t="s">
        <v>2803</v>
      </c>
      <c r="F22" s="19" t="s">
        <v>328</v>
      </c>
      <c r="G22" s="15">
        <v>38657</v>
      </c>
      <c r="H22" s="19" t="s">
        <v>70</v>
      </c>
      <c r="I22" s="19" t="s">
        <v>321</v>
      </c>
      <c r="J22" s="42">
        <v>1123</v>
      </c>
      <c r="K22" s="40" t="str">
        <f>VLOOKUP(J22,ОО!C:E,3,FALSE)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22" s="14">
        <v>9</v>
      </c>
      <c r="M22" s="13" t="s">
        <v>325</v>
      </c>
      <c r="N22" s="14">
        <v>1</v>
      </c>
    </row>
    <row r="23" spans="1:14" ht="36.75" customHeight="1" x14ac:dyDescent="0.25">
      <c r="A23" s="11" t="str">
        <f t="shared" si="1"/>
        <v>Зерноградский</v>
      </c>
      <c r="B23" s="12">
        <v>14</v>
      </c>
      <c r="C23" s="13" t="s">
        <v>2850</v>
      </c>
      <c r="D23" s="13" t="s">
        <v>2826</v>
      </c>
      <c r="E23" s="13" t="s">
        <v>2827</v>
      </c>
      <c r="F23" s="19" t="s">
        <v>329</v>
      </c>
      <c r="G23" s="15">
        <v>38377</v>
      </c>
      <c r="H23" s="19" t="s">
        <v>70</v>
      </c>
      <c r="I23" s="19" t="s">
        <v>321</v>
      </c>
      <c r="J23" s="42">
        <v>880</v>
      </c>
      <c r="K23" s="40" t="str">
        <f>VLOOKUP(J23,ОО!C:E,3,FALSE)</f>
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</c>
      <c r="L23" s="14">
        <v>9</v>
      </c>
      <c r="M23" s="13" t="s">
        <v>325</v>
      </c>
      <c r="N23" s="14">
        <v>0</v>
      </c>
    </row>
    <row r="24" spans="1:14" ht="38.25" customHeight="1" x14ac:dyDescent="0.25">
      <c r="A24" s="11" t="str">
        <f t="shared" si="1"/>
        <v>Зерноградский</v>
      </c>
      <c r="B24" s="12">
        <v>15</v>
      </c>
      <c r="C24" s="13" t="s">
        <v>2853</v>
      </c>
      <c r="D24" s="13" t="s">
        <v>2828</v>
      </c>
      <c r="E24" s="13" t="s">
        <v>2807</v>
      </c>
      <c r="F24" s="19" t="s">
        <v>329</v>
      </c>
      <c r="G24" s="15">
        <v>38341</v>
      </c>
      <c r="H24" s="19" t="s">
        <v>70</v>
      </c>
      <c r="I24" s="19" t="s">
        <v>321</v>
      </c>
      <c r="J24" s="42">
        <v>871</v>
      </c>
      <c r="K24" s="40" t="str">
        <f>VLOOKUP(J24,ОО!C:E,3,FALSE)</f>
        <v>муниципальное бюджетное общеобразовательное учреждение Гуляй-Борисовская средняя общеобразовательная школа Зерноградского района</v>
      </c>
      <c r="L24" s="14">
        <v>9</v>
      </c>
      <c r="M24" s="13" t="s">
        <v>325</v>
      </c>
      <c r="N24" s="14">
        <v>0</v>
      </c>
    </row>
    <row r="25" spans="1:14" ht="49.5" customHeight="1" x14ac:dyDescent="0.25">
      <c r="A25" s="11" t="s">
        <v>33</v>
      </c>
      <c r="B25" s="12">
        <v>16</v>
      </c>
      <c r="C25" s="13" t="s">
        <v>2854</v>
      </c>
      <c r="D25" s="13" t="s">
        <v>2829</v>
      </c>
      <c r="E25" s="13" t="s">
        <v>2803</v>
      </c>
      <c r="F25" s="19" t="s">
        <v>328</v>
      </c>
      <c r="G25" s="15">
        <v>38562</v>
      </c>
      <c r="H25" s="19" t="s">
        <v>70</v>
      </c>
      <c r="I25" s="19" t="s">
        <v>321</v>
      </c>
      <c r="J25" s="42">
        <f>[1]Форма3!J13</f>
        <v>1123</v>
      </c>
      <c r="K25" s="40" t="str">
        <f>VLOOKUP(J25,ОО!C:E,3,FALSE)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25" s="14">
        <v>9</v>
      </c>
      <c r="M25" s="13" t="s">
        <v>325</v>
      </c>
      <c r="N25" s="14">
        <v>0</v>
      </c>
    </row>
    <row r="26" spans="1:14" ht="30" customHeight="1" x14ac:dyDescent="0.25">
      <c r="A26" s="11" t="str">
        <f t="shared" ref="A26:A27" si="2">$A$25</f>
        <v>Зерноградский</v>
      </c>
      <c r="B26" s="12">
        <v>17</v>
      </c>
      <c r="C26" s="13" t="s">
        <v>2855</v>
      </c>
      <c r="D26" s="13" t="s">
        <v>2830</v>
      </c>
      <c r="E26" s="13" t="s">
        <v>2831</v>
      </c>
      <c r="F26" s="19" t="s">
        <v>329</v>
      </c>
      <c r="G26" s="15">
        <v>38703</v>
      </c>
      <c r="H26" s="19" t="s">
        <v>70</v>
      </c>
      <c r="I26" s="19" t="s">
        <v>321</v>
      </c>
      <c r="J26" s="42">
        <v>870</v>
      </c>
      <c r="K26" s="40" t="str">
        <f>VLOOKUP(J26,ОО!C:E,3,FALSE)</f>
        <v>муниципальное бюджетное общеобразовательное учреждение средняя общеобразовательная школа (военвед) г.Зернограда</v>
      </c>
      <c r="L26" s="14">
        <v>9</v>
      </c>
      <c r="M26" s="13" t="s">
        <v>325</v>
      </c>
      <c r="N26" s="14">
        <v>0</v>
      </c>
    </row>
    <row r="27" spans="1:14" ht="30.75" customHeight="1" x14ac:dyDescent="0.25">
      <c r="A27" s="11" t="str">
        <f t="shared" si="2"/>
        <v>Зерноградский</v>
      </c>
      <c r="B27" s="12">
        <v>18</v>
      </c>
      <c r="C27" s="13" t="s">
        <v>2856</v>
      </c>
      <c r="D27" s="13" t="s">
        <v>2832</v>
      </c>
      <c r="E27" s="13" t="s">
        <v>2833</v>
      </c>
      <c r="F27" s="19" t="s">
        <v>328</v>
      </c>
      <c r="G27" s="15">
        <v>38478</v>
      </c>
      <c r="H27" s="19" t="s">
        <v>70</v>
      </c>
      <c r="I27" s="19" t="s">
        <v>321</v>
      </c>
      <c r="J27" s="42">
        <v>870</v>
      </c>
      <c r="K27" s="40" t="str">
        <f>VLOOKUP(J27,ОО!C:E,3,FALSE)</f>
        <v>муниципальное бюджетное общеобразовательное учреждение средняя общеобразовательная школа (военвед) г.Зернограда</v>
      </c>
      <c r="L27" s="14">
        <v>9</v>
      </c>
      <c r="M27" s="13" t="s">
        <v>325</v>
      </c>
      <c r="N27" s="14">
        <v>0</v>
      </c>
    </row>
    <row r="28" spans="1:14" ht="32.25" customHeight="1" x14ac:dyDescent="0.25">
      <c r="A28" s="11" t="s">
        <v>33</v>
      </c>
      <c r="B28" s="12">
        <v>19</v>
      </c>
      <c r="C28" s="13" t="s">
        <v>2857</v>
      </c>
      <c r="D28" s="13" t="s">
        <v>2834</v>
      </c>
      <c r="E28" s="13" t="s">
        <v>2816</v>
      </c>
      <c r="F28" s="19" t="s">
        <v>328</v>
      </c>
      <c r="G28" s="15">
        <v>38564</v>
      </c>
      <c r="H28" s="19" t="s">
        <v>70</v>
      </c>
      <c r="I28" s="19" t="s">
        <v>321</v>
      </c>
      <c r="J28" s="42">
        <v>870</v>
      </c>
      <c r="K28" s="40" t="str">
        <f>VLOOKUP(J28,ОО!C:E,3,FALSE)</f>
        <v>муниципальное бюджетное общеобразовательное учреждение средняя общеобразовательная школа (военвед) г.Зернограда</v>
      </c>
      <c r="L28" s="14">
        <v>9</v>
      </c>
      <c r="M28" s="13" t="s">
        <v>325</v>
      </c>
      <c r="N28" s="14">
        <v>0</v>
      </c>
    </row>
    <row r="29" spans="1:14" ht="27.75" customHeight="1" x14ac:dyDescent="0.25">
      <c r="A29" s="11" t="s">
        <v>33</v>
      </c>
      <c r="B29" s="12">
        <v>20</v>
      </c>
      <c r="C29" s="13" t="s">
        <v>2858</v>
      </c>
      <c r="D29" s="13" t="s">
        <v>2835</v>
      </c>
      <c r="E29" s="13" t="s">
        <v>2836</v>
      </c>
      <c r="F29" s="19" t="s">
        <v>328</v>
      </c>
      <c r="G29" s="15">
        <v>38691</v>
      </c>
      <c r="H29" s="19" t="s">
        <v>70</v>
      </c>
      <c r="I29" s="19" t="s">
        <v>321</v>
      </c>
      <c r="J29" s="42">
        <v>867</v>
      </c>
      <c r="K29" s="40" t="str">
        <f>VLOOKUP(J29,ОО!C:E,3,FALSE)</f>
        <v>муниципальное бюджетное общеобразовательное учреждение средняя общеобразовательная школа г.Зернограда</v>
      </c>
      <c r="L29" s="14">
        <v>9</v>
      </c>
      <c r="M29" s="13" t="s">
        <v>325</v>
      </c>
      <c r="N29" s="14">
        <v>0</v>
      </c>
    </row>
    <row r="30" spans="1:14" ht="26.25" customHeight="1" x14ac:dyDescent="0.25">
      <c r="A30" s="11" t="s">
        <v>33</v>
      </c>
      <c r="B30" s="12">
        <v>21</v>
      </c>
      <c r="C30" s="13" t="s">
        <v>2859</v>
      </c>
      <c r="D30" s="13" t="s">
        <v>2837</v>
      </c>
      <c r="E30" s="13" t="s">
        <v>2836</v>
      </c>
      <c r="F30" s="19" t="s">
        <v>328</v>
      </c>
      <c r="G30" s="15">
        <v>38998</v>
      </c>
      <c r="H30" s="19" t="s">
        <v>70</v>
      </c>
      <c r="I30" s="19" t="s">
        <v>321</v>
      </c>
      <c r="J30" s="42">
        <v>867</v>
      </c>
      <c r="K30" s="40" t="str">
        <f>VLOOKUP(J30,ОО!C:E,3,FALSE)</f>
        <v>муниципальное бюджетное общеобразовательное учреждение средняя общеобразовательная школа г.Зернограда</v>
      </c>
      <c r="L30" s="14">
        <v>9</v>
      </c>
      <c r="M30" s="13" t="s">
        <v>325</v>
      </c>
      <c r="N30" s="14">
        <v>0</v>
      </c>
    </row>
    <row r="31" spans="1:14" ht="36" customHeight="1" x14ac:dyDescent="0.25">
      <c r="A31" s="11" t="s">
        <v>33</v>
      </c>
      <c r="B31" s="12">
        <v>22</v>
      </c>
      <c r="C31" s="13" t="s">
        <v>2860</v>
      </c>
      <c r="D31" s="13" t="s">
        <v>2838</v>
      </c>
      <c r="E31" s="13" t="s">
        <v>2836</v>
      </c>
      <c r="F31" s="19" t="s">
        <v>328</v>
      </c>
      <c r="G31" s="15">
        <v>38668</v>
      </c>
      <c r="H31" s="19" t="s">
        <v>70</v>
      </c>
      <c r="I31" s="19" t="s">
        <v>321</v>
      </c>
      <c r="J31" s="42">
        <v>875</v>
      </c>
      <c r="K31" s="40" t="str">
        <f>VLOOKUP(J31,ОО!C:E,3,FALSE)</f>
        <v>муниципальное бюджетное общеобразовательное учреждение Новоивановская средняя общеобразовательная школа Зерноградского района</v>
      </c>
      <c r="L31" s="14">
        <v>9</v>
      </c>
      <c r="M31" s="13" t="s">
        <v>325</v>
      </c>
      <c r="N31" s="14">
        <v>0</v>
      </c>
    </row>
    <row r="32" spans="1:14" ht="27.75" customHeight="1" x14ac:dyDescent="0.25">
      <c r="A32" s="11" t="str">
        <f t="shared" ref="A32:A33" si="3">$A$31</f>
        <v>Зерноградский</v>
      </c>
      <c r="B32" s="12">
        <v>23</v>
      </c>
      <c r="C32" s="13" t="s">
        <v>2861</v>
      </c>
      <c r="D32" s="13" t="s">
        <v>2839</v>
      </c>
      <c r="E32" s="13" t="s">
        <v>2840</v>
      </c>
      <c r="F32" s="19" t="s">
        <v>329</v>
      </c>
      <c r="G32" s="15">
        <v>38441</v>
      </c>
      <c r="H32" s="19" t="s">
        <v>70</v>
      </c>
      <c r="I32" s="19" t="s">
        <v>321</v>
      </c>
      <c r="J32" s="42">
        <v>870</v>
      </c>
      <c r="K32" s="40" t="str">
        <f>VLOOKUP(J32,ОО!C:E,3,FALSE)</f>
        <v>муниципальное бюджетное общеобразовательное учреждение средняя общеобразовательная школа (военвед) г.Зернограда</v>
      </c>
      <c r="L32" s="14">
        <v>9</v>
      </c>
      <c r="M32" s="13" t="s">
        <v>325</v>
      </c>
      <c r="N32" s="14">
        <v>0</v>
      </c>
    </row>
    <row r="33" spans="1:14" ht="33" customHeight="1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" style="31" customWidth="1"/>
    <col min="2" max="2" width="31" style="32" customWidth="1"/>
    <col min="3" max="3" width="9.125" style="33"/>
    <col min="4" max="4" width="34.5" style="32" customWidth="1"/>
    <col min="5" max="5" width="50.5" style="34" customWidth="1"/>
    <col min="6" max="6" width="9.125" style="31"/>
    <col min="7" max="7" width="45.62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2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2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2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2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2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22.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22.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22.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22.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22.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2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2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2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2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2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2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22.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2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25.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25.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22.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22.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2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2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22.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22.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33.7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22.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22.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22.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22.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2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2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2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2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2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2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2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22.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2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2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2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2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25.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2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2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2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22.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2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22.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2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2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2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2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2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2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2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2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22.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22.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2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2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2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2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2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2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25.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22.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22.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2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22.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2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2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2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2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2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2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2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2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2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2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25.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2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33.7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22.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2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22.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2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22.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22.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33.7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22.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22.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22.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22.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22.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22.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2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22.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22.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2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25.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25.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2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22.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25.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2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2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2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2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2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25.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22.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22.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25.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25.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22.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22.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25.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22.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22.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22.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22.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22.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22.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22.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22.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22.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22.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22.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22.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22.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22.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22.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22.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22.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22.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22.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22.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22.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22.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22.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22.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22.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22.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22.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22.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22.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25.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25.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25.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25.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25.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22.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22.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22.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22.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22.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22.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22.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22.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22.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4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22.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22.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22.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22.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22.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22.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22.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22.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22.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22.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22.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25.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2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2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2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22.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22.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22.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33.7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22.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22.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22.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22.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22.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22.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22.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22.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2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2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22.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2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22.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22.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22.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22.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22.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22.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22.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22.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22.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22.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22.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22.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22.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22.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22.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22.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22.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22.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22.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25.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22.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2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3.7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22.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3.7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25.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22.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22.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22.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22.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22.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33.7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2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22.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22.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33.7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25.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22.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22.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22.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22.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22.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22.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22.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33.7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22.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22.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22.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22.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25.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25.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22.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22.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22.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22.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22.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2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22.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22.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2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22.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22.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22.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22.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22.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22.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33.7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22.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33.7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2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2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2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2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2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25.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2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22.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33.7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33.7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22.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22.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33.7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22.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2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22.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22.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22.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22.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22.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2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22.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22.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22.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22.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22.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22.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22.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22.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22.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22.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22.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22.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22.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22.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22.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22.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22.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22.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33.7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25.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22.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22.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22.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22.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22.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33.7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2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22.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33.7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25.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25.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25.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22.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22.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22.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25.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3.7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22.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22.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22.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22.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33.7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25.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22.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22.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22.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4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22.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22.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22.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22.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22.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22.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22.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22.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22.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22.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22.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22.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22.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22.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22.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22.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22.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22.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22.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22.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22.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22.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22.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22.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2014-10-20T07:31:57Z</dcterms:created>
  <dcterms:modified xsi:type="dcterms:W3CDTF">2020-12-04T11:23:37Z</dcterms:modified>
</cp:coreProperties>
</file>