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</externalReferences>
  <calcPr calcId="191029"/>
</workbook>
</file>

<file path=xl/calcChain.xml><?xml version="1.0" encoding="utf-8"?>
<calcChain xmlns="http://schemas.openxmlformats.org/spreadsheetml/2006/main">
  <c r="H12" i="4" l="1"/>
  <c r="I12" i="4"/>
  <c r="J12" i="4"/>
  <c r="H13" i="4"/>
  <c r="I13" i="4"/>
  <c r="J13" i="4"/>
  <c r="H14" i="4"/>
  <c r="I14" i="4"/>
  <c r="F11" i="4" l="1"/>
  <c r="H11" i="4"/>
  <c r="I11" i="4"/>
  <c r="C10" i="4" l="1"/>
  <c r="D10" i="4"/>
  <c r="E10" i="4"/>
  <c r="G10" i="4"/>
  <c r="H10" i="4"/>
  <c r="J10" i="4"/>
  <c r="L11" i="4" l="1"/>
  <c r="L12" i="4"/>
  <c r="L13" i="4"/>
  <c r="L14" i="4"/>
  <c r="A11" i="4"/>
  <c r="A12" i="4"/>
  <c r="A13" i="4"/>
  <c r="A14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<sst xmlns="http://schemas.openxmlformats.org/spreadsheetml/2006/main" count="5355" uniqueCount="2813">
  <si>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</si>
  <si>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</si>
  <si>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</si>
  <si>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</si>
  <si>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</si>
  <si>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</si>
  <si>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</si>
  <si>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</si>
  <si>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</si>
  <si>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</si>
  <si>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</si>
  <si>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</si>
  <si>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</si>
  <si>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</si>
  <si>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</si>
  <si>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</si>
  <si>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</si>
  <si>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</si>
  <si>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</si>
  <si>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</si>
  <si>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</si>
  <si>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</si>
  <si>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</si>
  <si>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</si>
  <si>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</si>
  <si>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</si>
  <si>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</si>
  <si>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</si>
  <si>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</si>
  <si>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</si>
  <si>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</si>
  <si>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</si>
  <si>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</si>
  <si>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</si>
  <si>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</si>
  <si>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</si>
  <si>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</si>
  <si>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</si>
  <si>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</si>
  <si>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</si>
  <si>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</si>
  <si>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</si>
  <si>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</si>
  <si>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</si>
  <si>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</si>
  <si>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</si>
  <si>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</si>
  <si>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</si>
  <si>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</si>
  <si>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</si>
  <si>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</si>
  <si>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</si>
  <si>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</si>
  <si>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</si>
  <si>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</si>
  <si>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</si>
  <si>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</si>
  <si>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</si>
  <si>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</si>
  <si>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</si>
  <si>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</si>
  <si>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</si>
  <si>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</si>
  <si>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</si>
  <si>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</si>
  <si>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</si>
  <si>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</si>
  <si>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</si>
  <si>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</si>
  <si>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</si>
  <si>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</si>
  <si>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</si>
  <si>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</si>
  <si>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</si>
  <si>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</si>
  <si>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</si>
  <si>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</si>
  <si>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</si>
  <si>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</si>
  <si>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</si>
  <si>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</si>
  <si>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</si>
  <si>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</si>
  <si>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</si>
  <si>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</si>
  <si>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</si>
  <si>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</si>
  <si>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</si>
  <si>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</si>
  <si>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</si>
  <si>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</si>
  <si>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</si>
  <si>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</si>
  <si>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</si>
  <si>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</si>
  <si>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</si>
  <si>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</si>
  <si>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</si>
  <si>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</si>
  <si>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</si>
  <si>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</si>
  <si>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</si>
  <si>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</si>
  <si>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</si>
  <si>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</si>
  <si>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</si>
  <si>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</si>
  <si>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</si>
  <si>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</si>
  <si>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</si>
  <si>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</si>
  <si>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</si>
  <si>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</si>
  <si>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</si>
  <si>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</si>
  <si>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</si>
  <si>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</si>
  <si>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</si>
  <si>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</si>
  <si>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</si>
  <si>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</si>
  <si>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</si>
  <si>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</si>
  <si>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</si>
  <si>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</si>
  <si>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</si>
  <si>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</si>
  <si>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</si>
  <si>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</si>
  <si>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</si>
  <si>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</si>
  <si>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</si>
  <si>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</si>
  <si>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</si>
  <si>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</si>
  <si>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</si>
  <si>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</si>
  <si>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</si>
  <si>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</si>
  <si>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</si>
  <si>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</si>
  <si>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</si>
  <si>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</si>
  <si>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</si>
  <si>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</si>
  <si>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</si>
  <si>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</si>
  <si>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</si>
  <si>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</si>
  <si>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</si>
  <si>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</si>
  <si>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</si>
  <si>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</si>
  <si>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</si>
  <si>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</si>
  <si>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</si>
  <si>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</si>
  <si>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</si>
  <si>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</si>
  <si>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</si>
  <si>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</si>
  <si>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</si>
  <si>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</si>
  <si>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</si>
  <si>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</si>
  <si>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</si>
  <si>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</si>
  <si>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</si>
  <si>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</si>
  <si>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</si>
  <si>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</si>
  <si>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</si>
  <si>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</si>
  <si>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</si>
  <si>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</si>
  <si>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</si>
  <si>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</si>
  <si>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</si>
  <si>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</si>
  <si>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</si>
  <si>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</si>
  <si>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</si>
  <si>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</si>
  <si>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</si>
  <si>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</si>
  <si>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</si>
  <si>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</si>
  <si>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</si>
  <si>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</si>
  <si>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</si>
  <si>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</si>
  <si>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</si>
  <si>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</si>
  <si>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</si>
  <si>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</si>
  <si>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</si>
  <si>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</si>
  <si>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</si>
  <si>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</si>
  <si>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</si>
  <si>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</si>
  <si>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</si>
  <si>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</si>
  <si>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</si>
  <si>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</si>
  <si>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</si>
  <si>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</si>
  <si>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</si>
  <si>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</si>
  <si>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</si>
  <si>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</si>
  <si>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</si>
  <si>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</si>
  <si>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</si>
  <si>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</si>
  <si>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</si>
  <si>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</si>
  <si>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</si>
  <si>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</si>
  <si>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</si>
  <si>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</si>
  <si>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</si>
  <si>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</si>
  <si>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</si>
  <si>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</si>
  <si>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</si>
  <si>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</si>
  <si>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</si>
  <si>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</si>
  <si>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</si>
  <si>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</si>
  <si>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</si>
  <si>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</si>
  <si>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</si>
  <si>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</si>
  <si>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</si>
  <si>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</si>
  <si>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</si>
  <si>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</si>
  <si>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</si>
  <si>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</si>
  <si>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</si>
  <si>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</si>
  <si>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</si>
  <si>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</si>
  <si>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</si>
  <si>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</si>
  <si>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</si>
  <si>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</si>
  <si>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</si>
  <si>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</si>
  <si>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</si>
  <si>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</si>
  <si>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</si>
  <si>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</si>
  <si>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</si>
  <si>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</si>
  <si>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</si>
  <si>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</si>
  <si>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</si>
  <si>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</si>
  <si>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</si>
  <si>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</si>
  <si>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</si>
  <si>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</si>
  <si>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</si>
  <si>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</si>
  <si>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</si>
  <si>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</si>
  <si>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</si>
  <si>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</si>
  <si>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</si>
  <si>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</si>
  <si>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</si>
  <si>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</si>
  <si>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</si>
  <si>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</si>
  <si>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</si>
  <si>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</si>
  <si>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</si>
  <si>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</si>
  <si>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</si>
  <si>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</si>
  <si>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</si>
  <si>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</si>
  <si>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</si>
  <si>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</si>
  <si>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</si>
  <si>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</si>
  <si>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</si>
  <si>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</si>
  <si>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</si>
  <si>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</si>
  <si>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</si>
  <si>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</si>
  <si>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</si>
  <si>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</si>
  <si>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</si>
  <si>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</si>
  <si>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</si>
  <si>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</si>
  <si>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</si>
  <si>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</si>
  <si>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</si>
  <si>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</si>
  <si>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</si>
  <si>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</si>
  <si>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</si>
  <si>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</si>
  <si>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</si>
  <si>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</si>
  <si>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</si>
  <si>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</si>
  <si>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</si>
  <si>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</si>
  <si>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</si>
  <si>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</si>
  <si>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</si>
  <si>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</si>
  <si>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</si>
  <si>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</si>
  <si>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</si>
  <si>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</si>
  <si>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</si>
  <si>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</si>
  <si>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</si>
  <si>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</si>
  <si>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</si>
  <si>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</si>
  <si>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</si>
  <si>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</si>
  <si>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</si>
  <si>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</si>
  <si>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</si>
  <si>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</si>
  <si>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</si>
  <si>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</si>
  <si>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</si>
  <si>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</si>
  <si>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</si>
  <si>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</si>
  <si>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</si>
  <si>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</si>
  <si>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</si>
  <si>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</si>
  <si>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</si>
  <si>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</si>
  <si>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</si>
  <si>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</si>
  <si>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</si>
  <si>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</si>
  <si>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</si>
  <si>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</si>
  <si>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</si>
  <si>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</si>
  <si>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</si>
  <si>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</si>
  <si>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</si>
  <si>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</si>
  <si>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</si>
  <si>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</si>
  <si>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</si>
  <si>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</si>
  <si>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</si>
  <si>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</si>
  <si>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</si>
  <si>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</si>
  <si>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</si>
  <si>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</si>
  <si>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</si>
  <si>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</si>
  <si>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</si>
  <si>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</si>
  <si>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</si>
  <si>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</si>
  <si>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</si>
  <si>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</si>
  <si>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</si>
  <si>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</si>
  <si>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</si>
  <si>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</si>
  <si>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</si>
  <si>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</si>
  <si>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</si>
  <si>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</si>
  <si>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</si>
  <si>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</si>
  <si>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</si>
  <si>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</si>
  <si>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</si>
  <si>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</si>
  <si>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</si>
  <si>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</si>
  <si>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</si>
  <si>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</si>
  <si>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</si>
  <si>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</si>
  <si>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</si>
  <si>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</si>
  <si>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</si>
  <si>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</si>
  <si>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</si>
  <si>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</si>
  <si>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</si>
  <si>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</si>
  <si>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</si>
  <si>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</si>
  <si>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</si>
  <si>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</si>
  <si>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</si>
  <si>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</si>
  <si>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</si>
  <si>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</si>
  <si>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</si>
  <si>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</si>
  <si>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</si>
  <si>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</si>
  <si>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</si>
  <si>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</si>
  <si>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</si>
  <si>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</si>
  <si>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</si>
  <si>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</si>
  <si>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</si>
  <si>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</si>
  <si>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</si>
  <si>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</si>
  <si>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</si>
  <si>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</si>
  <si>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</si>
  <si>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</si>
  <si>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</si>
  <si>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</si>
  <si>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</si>
  <si>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</si>
  <si>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</si>
  <si>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</si>
  <si>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</si>
  <si>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</si>
  <si>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</si>
  <si>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</si>
  <si>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</si>
  <si>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</si>
  <si>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</si>
  <si>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</si>
  <si>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</si>
  <si>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</si>
  <si>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</si>
  <si>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</si>
  <si>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</si>
  <si>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</si>
  <si>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</si>
  <si>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</si>
  <si>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</si>
  <si>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</si>
  <si>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</si>
  <si>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</si>
  <si>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</si>
  <si>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</si>
  <si>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</si>
  <si>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</si>
  <si>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</si>
  <si>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</si>
  <si>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</si>
  <si>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</si>
  <si>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</si>
  <si>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</si>
  <si>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</si>
  <si>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</si>
  <si>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</si>
  <si>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</si>
  <si>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</si>
  <si>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</si>
  <si>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</si>
  <si>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</si>
  <si>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</si>
  <si>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</si>
  <si>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</si>
  <si>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</si>
  <si>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</si>
  <si>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</si>
  <si>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</si>
  <si>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</si>
  <si>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</si>
  <si>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</si>
  <si>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</si>
  <si>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</si>
  <si>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</si>
  <si>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</si>
  <si>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</si>
  <si>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</si>
  <si>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</si>
  <si>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</si>
  <si>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</si>
  <si>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</si>
  <si>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</si>
  <si>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</si>
  <si>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</si>
  <si>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</si>
  <si>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</si>
  <si>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</si>
  <si>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</si>
  <si>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</si>
  <si>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</si>
  <si>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</si>
  <si>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</si>
  <si>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</si>
  <si>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</si>
  <si>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</si>
  <si>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</si>
  <si>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</si>
  <si>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</si>
  <si>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</si>
  <si>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</si>
  <si>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</si>
  <si>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</si>
  <si>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</si>
  <si>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</si>
  <si>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</si>
  <si>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</si>
  <si>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</si>
  <si>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</si>
  <si>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</si>
  <si>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</si>
  <si>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</si>
  <si>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</si>
  <si>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</si>
  <si>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</si>
  <si>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</si>
  <si>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</si>
  <si>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</si>
  <si>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</si>
  <si>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</si>
  <si>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</si>
  <si>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</si>
  <si>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</si>
  <si>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</si>
  <si>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</si>
  <si>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</si>
  <si>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</si>
  <si>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</si>
  <si>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</si>
  <si>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</si>
  <si>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</si>
  <si>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</si>
  <si>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</si>
  <si>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</si>
  <si>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</si>
  <si>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</si>
  <si>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</si>
  <si>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</si>
  <si>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</si>
  <si>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</si>
  <si>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</si>
  <si>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</si>
  <si>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</si>
  <si>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</si>
  <si>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</si>
  <si>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</si>
  <si>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</si>
  <si>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</si>
  <si>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</si>
  <si>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</si>
  <si>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</si>
  <si>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</si>
  <si>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</si>
  <si>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</si>
  <si>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</si>
  <si>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</si>
  <si>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</si>
  <si>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</si>
  <si>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</si>
  <si>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</si>
  <si>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</si>
  <si>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</si>
  <si>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</si>
  <si>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</si>
  <si>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</si>
  <si>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</si>
  <si>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</si>
  <si>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</si>
  <si>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</si>
  <si>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</si>
  <si>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</si>
  <si>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</si>
  <si>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</si>
  <si>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</si>
  <si>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</si>
  <si>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</si>
  <si>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</si>
  <si>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</si>
  <si>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</si>
  <si>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</si>
  <si>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</si>
  <si>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</si>
  <si>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</si>
  <si>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</si>
  <si>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</si>
  <si>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</si>
  <si>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</si>
  <si>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</si>
  <si>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</si>
  <si>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</si>
  <si>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</si>
  <si>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</si>
  <si>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</si>
  <si>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</si>
  <si>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</si>
  <si>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</si>
  <si>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</si>
  <si>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</si>
  <si>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</si>
  <si>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</si>
  <si>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</si>
  <si>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</si>
  <si>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</si>
  <si>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</si>
  <si>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</si>
  <si>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</si>
  <si>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</si>
  <si>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</si>
  <si>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</si>
  <si>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</si>
  <si>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</si>
  <si>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</si>
  <si>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</si>
  <si>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</si>
  <si>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</si>
  <si>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</si>
  <si>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</si>
  <si>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</si>
  <si>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</si>
  <si>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</si>
  <si>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</si>
  <si>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</si>
  <si>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</si>
  <si>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</si>
  <si>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</si>
  <si>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</si>
  <si>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</si>
  <si>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</si>
  <si>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</si>
  <si>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</si>
  <si>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</si>
  <si>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</si>
  <si>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</si>
  <si>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</si>
  <si>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</si>
  <si>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</si>
  <si>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</si>
  <si>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</si>
  <si>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</si>
  <si>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</si>
  <si>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</si>
  <si>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</si>
  <si>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</si>
  <si>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</si>
  <si>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</si>
  <si>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</si>
  <si>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</si>
  <si>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</si>
  <si>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</si>
  <si>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</si>
  <si>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</si>
  <si>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</si>
  <si>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</si>
  <si>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</si>
  <si>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</si>
  <si>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</si>
  <si>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</si>
  <si>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</si>
  <si>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</si>
  <si>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</si>
  <si>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</si>
  <si>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</si>
  <si>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</si>
  <si>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</si>
  <si>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</si>
  <si>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</si>
  <si>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</si>
  <si>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</si>
  <si>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</si>
  <si>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</si>
  <si>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</si>
  <si>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</si>
  <si>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</si>
  <si>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</si>
  <si>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</si>
  <si>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</si>
  <si>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</si>
  <si>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</si>
  <si>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</si>
  <si>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</si>
  <si>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</si>
  <si>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</si>
  <si>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</si>
  <si>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</si>
  <si>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</si>
  <si>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</si>
  <si>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</si>
  <si>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</si>
  <si>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</si>
  <si>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</si>
  <si>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</si>
  <si>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</si>
  <si>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</si>
  <si>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</si>
  <si>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</si>
  <si>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</si>
  <si>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</si>
  <si>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</si>
  <si>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</si>
  <si>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</si>
  <si>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</si>
  <si>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</si>
  <si>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</si>
  <si>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</si>
  <si>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</si>
  <si>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</si>
  <si>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</si>
  <si>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</si>
  <si>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</si>
  <si>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</si>
  <si>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</si>
  <si>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</si>
  <si>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</si>
  <si>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</si>
  <si>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</si>
  <si>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</si>
  <si>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</si>
  <si>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</si>
  <si>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</si>
  <si>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</si>
  <si>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</si>
  <si>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</si>
  <si>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</si>
  <si>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</si>
  <si>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</si>
  <si>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</si>
  <si>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</si>
  <si>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</si>
  <si>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</si>
  <si>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</si>
  <si>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</si>
  <si>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</si>
  <si>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</si>
  <si>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</si>
  <si>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</si>
  <si>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</si>
  <si>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</si>
  <si>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</si>
  <si>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</si>
  <si>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</si>
  <si>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</si>
  <si>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</si>
  <si>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</si>
  <si>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</si>
  <si>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</si>
  <si>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</si>
  <si>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</si>
  <si>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</si>
  <si>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</si>
  <si>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</si>
  <si>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</si>
  <si>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</si>
  <si>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</si>
  <si>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</si>
  <si>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</si>
  <si>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</si>
  <si>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</si>
  <si>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</si>
  <si>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</si>
  <si>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</si>
  <si>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</si>
  <si>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</si>
  <si>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</si>
  <si>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</si>
  <si>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</si>
  <si>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</si>
  <si>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</si>
  <si>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</si>
  <si>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</si>
  <si>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</si>
  <si>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</si>
  <si>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</si>
  <si>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</si>
  <si>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</si>
  <si>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</si>
  <si>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</si>
  <si>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</si>
  <si>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</si>
  <si>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</si>
  <si>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</si>
  <si>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</si>
  <si>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</si>
  <si>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</si>
  <si>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</si>
  <si>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</si>
  <si>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</si>
  <si>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</si>
  <si>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</si>
  <si>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</si>
  <si>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</si>
  <si>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</si>
  <si>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</si>
  <si>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</si>
  <si>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</si>
  <si>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</si>
  <si>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</si>
  <si>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</si>
  <si>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</si>
  <si>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</si>
  <si>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</si>
  <si>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</si>
  <si>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</si>
  <si>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</si>
  <si>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</si>
  <si>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</si>
  <si>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</si>
  <si>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</si>
  <si>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</si>
  <si>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</si>
  <si>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</si>
  <si>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</si>
  <si>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</si>
  <si>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</si>
  <si>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</si>
  <si>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</si>
  <si>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</si>
  <si>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</si>
  <si>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</si>
  <si>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</si>
  <si>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</si>
  <si>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</si>
  <si>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</si>
  <si>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</si>
  <si>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</si>
  <si>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</si>
  <si>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</si>
  <si>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</si>
  <si>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</si>
  <si>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</si>
  <si>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</si>
  <si>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</si>
  <si>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</si>
  <si>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</si>
  <si>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</si>
  <si>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</si>
  <si>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</si>
  <si>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</si>
  <si>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</si>
  <si>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</si>
  <si>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</si>
  <si>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</si>
  <si>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</si>
  <si>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</si>
  <si>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</si>
  <si>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</si>
  <si>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</si>
  <si>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</si>
  <si>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</si>
  <si>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</si>
  <si>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</si>
  <si>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</si>
  <si>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</si>
  <si>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</si>
  <si>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</si>
  <si>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</si>
  <si>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</si>
  <si>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</si>
  <si>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</si>
  <si>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</si>
  <si>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</si>
  <si>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</si>
  <si>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</si>
  <si>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</si>
  <si>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</si>
  <si>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</si>
  <si>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</si>
  <si>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</si>
  <si>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</si>
  <si>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</si>
  <si>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</si>
  <si>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</si>
  <si>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</si>
  <si>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</si>
  <si>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</si>
  <si>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</si>
  <si>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</si>
  <si>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</si>
  <si>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</si>
  <si>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</si>
  <si>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</si>
  <si>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</si>
  <si>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</si>
  <si>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</si>
  <si>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</si>
  <si>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</si>
  <si>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</si>
  <si>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</si>
  <si>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</si>
  <si>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</si>
  <si>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</si>
  <si>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</si>
  <si>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</si>
  <si>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</si>
  <si>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</si>
  <si>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</si>
  <si>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</si>
  <si>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</si>
  <si>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</si>
  <si>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</si>
  <si>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</si>
  <si>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</si>
  <si>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</si>
  <si>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</si>
  <si>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</si>
  <si>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</si>
  <si>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</si>
  <si>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</si>
  <si>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</si>
  <si>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</si>
  <si>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</si>
  <si>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</si>
  <si>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</si>
  <si>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</si>
  <si>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</si>
  <si>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</si>
  <si>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</si>
  <si>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</si>
  <si>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</si>
  <si>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</si>
  <si>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</si>
  <si>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</si>
  <si>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</si>
  <si>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</si>
  <si>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</si>
  <si>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</si>
  <si>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</si>
  <si>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</si>
  <si>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</si>
  <si>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</si>
  <si>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</si>
  <si>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</si>
  <si>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</si>
  <si>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</si>
  <si>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</si>
  <si>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</si>
  <si>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</si>
  <si>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</si>
  <si>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</si>
  <si>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</si>
  <si>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</si>
  <si>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</si>
  <si>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</si>
  <si>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</si>
  <si>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</si>
  <si>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</si>
  <si>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</si>
  <si>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</si>
  <si>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</si>
  <si>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</si>
  <si>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</si>
  <si>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</si>
  <si>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</si>
  <si>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</si>
  <si>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</si>
  <si>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</si>
  <si>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</si>
  <si>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</si>
  <si>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</si>
  <si>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</si>
  <si>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</si>
  <si>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</si>
  <si>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</si>
  <si>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</si>
  <si>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</si>
  <si>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</si>
  <si>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</si>
  <si>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</si>
  <si>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</si>
  <si>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</si>
  <si>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</si>
  <si>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</si>
  <si>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</si>
  <si>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</si>
  <si>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</si>
  <si>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</si>
  <si>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</si>
  <si>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</si>
  <si>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</si>
  <si>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</si>
  <si>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</si>
  <si>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</si>
  <si>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</si>
  <si>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</si>
  <si>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</si>
  <si>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</si>
  <si>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</si>
  <si>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</si>
  <si>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</si>
  <si>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</si>
  <si>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</si>
  <si>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</si>
  <si>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</si>
  <si>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</si>
  <si>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</si>
  <si>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</si>
  <si>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</si>
  <si>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</si>
  <si>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</si>
  <si>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</si>
  <si>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</si>
  <si>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</si>
  <si>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</si>
  <si>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</si>
  <si>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</si>
  <si>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</si>
  <si>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</si>
  <si>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</si>
  <si>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</si>
  <si>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</si>
  <si>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</si>
  <si>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</si>
  <si>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</si>
  <si>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</si>
  <si>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</si>
  <si>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</si>
  <si>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</si>
  <si>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</si>
  <si>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</si>
  <si>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</si>
  <si>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</si>
  <si>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</si>
  <si>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</si>
  <si>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</si>
  <si>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</si>
  <si>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</si>
  <si>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</si>
  <si>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</si>
  <si>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</si>
  <si>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</si>
  <si>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</si>
  <si>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</si>
  <si>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</si>
  <si>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</si>
  <si>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</si>
  <si>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</si>
  <si>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</si>
  <si>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</si>
  <si>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</si>
  <si>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</si>
  <si>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</si>
  <si>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</si>
  <si>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</si>
  <si>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</si>
  <si>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</si>
  <si>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</si>
  <si>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</si>
  <si>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</si>
  <si>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</si>
  <si>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</si>
  <si>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</si>
  <si>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</si>
  <si>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</si>
  <si>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</si>
  <si>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</si>
  <si>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</si>
  <si>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</si>
  <si>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</si>
  <si>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</si>
  <si>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</si>
  <si>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</si>
  <si>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</si>
  <si>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</si>
  <si>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</si>
  <si>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</si>
  <si>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</si>
  <si>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</si>
  <si>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</si>
  <si>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</si>
  <si>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</si>
  <si>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</si>
  <si>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</si>
  <si>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</si>
  <si>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</si>
  <si>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</si>
  <si>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</si>
  <si>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</si>
  <si>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</si>
  <si>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</si>
  <si>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</si>
  <si>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</si>
  <si>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</si>
  <si>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</si>
  <si>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</si>
  <si>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</si>
  <si>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</si>
  <si>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</si>
  <si>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</si>
  <si>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</si>
  <si>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</si>
  <si>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</si>
  <si>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</si>
  <si>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</si>
  <si>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</si>
  <si>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</si>
  <si>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</si>
  <si>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</si>
  <si>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</si>
  <si>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</si>
  <si>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</si>
  <si>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</si>
  <si>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</si>
  <si>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</si>
  <si>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</si>
  <si>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</si>
  <si>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</si>
  <si>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</si>
  <si>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</si>
  <si>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</si>
  <si>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</si>
  <si>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</si>
  <si>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</si>
  <si>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</si>
  <si>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</si>
  <si>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</si>
  <si>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</si>
  <si>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</si>
  <si>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</si>
  <si>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</si>
  <si>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</si>
  <si>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</si>
  <si>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</si>
  <si>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</si>
  <si>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</si>
  <si>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</si>
  <si>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</si>
  <si>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</si>
  <si>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</si>
  <si>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</si>
  <si>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</si>
  <si>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</si>
  <si>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</si>
  <si>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</si>
  <si>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</si>
  <si>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</si>
  <si>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</si>
  <si>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</si>
  <si>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</si>
  <si>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</si>
  <si>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</si>
  <si>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</si>
  <si>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</si>
  <si>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</si>
  <si>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</si>
  <si>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</si>
  <si>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</si>
  <si>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</si>
  <si>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</si>
  <si>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</si>
  <si>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</si>
  <si>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</si>
  <si>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</si>
  <si>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</si>
  <si>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</si>
  <si>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</si>
  <si>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</si>
  <si>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</si>
  <si>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</si>
  <si>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</si>
  <si>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</si>
  <si>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</si>
  <si>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</si>
  <si>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</si>
  <si>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</si>
  <si>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</si>
  <si>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</si>
  <si>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</si>
  <si>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</si>
  <si>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</si>
  <si>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</si>
  <si>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</si>
  <si>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</si>
  <si>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</si>
  <si>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</si>
  <si>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</si>
  <si>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</si>
  <si>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</si>
  <si>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</si>
  <si>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</si>
  <si>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</si>
  <si>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</si>
  <si>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</si>
  <si>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</si>
  <si>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</si>
  <si>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</si>
  <si>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</si>
  <si>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</si>
  <si>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</si>
  <si>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</si>
  <si>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</si>
  <si>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</si>
  <si>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</si>
  <si>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</si>
  <si>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</si>
  <si>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</si>
  <si>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</si>
  <si>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</si>
  <si>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</si>
  <si>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</si>
  <si>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</si>
  <si>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</si>
  <si>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</si>
  <si>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</si>
  <si>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</si>
  <si>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</si>
  <si>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</si>
  <si>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</si>
  <si>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</si>
  <si>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</si>
  <si>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</si>
  <si>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</si>
  <si>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</si>
  <si>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</si>
  <si>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</si>
  <si>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</si>
  <si>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</si>
  <si>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</si>
  <si>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</si>
  <si>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</si>
  <si>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</si>
  <si>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</si>
  <si>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</si>
  <si>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</si>
  <si>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</si>
  <si>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</si>
  <si>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</si>
  <si>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</si>
  <si>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</si>
  <si>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</si>
  <si>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</si>
  <si>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</si>
  <si>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</si>
  <si>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</si>
  <si>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</si>
  <si>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</si>
  <si>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</si>
  <si>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</si>
  <si>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</si>
  <si>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</si>
  <si>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</si>
  <si>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</si>
  <si>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</si>
  <si>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</si>
  <si>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</si>
  <si>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</si>
  <si>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</si>
  <si>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</si>
  <si>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</si>
  <si>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</si>
  <si>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</si>
  <si>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</si>
  <si>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</si>
  <si>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</si>
  <si>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</si>
  <si>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</si>
  <si>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</si>
  <si>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</si>
  <si>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</si>
  <si>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</si>
  <si>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</si>
  <si>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</si>
  <si>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</si>
  <si>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</si>
  <si>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</si>
  <si>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</si>
  <si>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</si>
  <si>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</si>
  <si>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</si>
  <si>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</si>
  <si>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</si>
  <si>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</si>
  <si>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</si>
  <si>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</si>
  <si>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</si>
  <si>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</si>
  <si>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</si>
  <si>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</si>
  <si>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</si>
  <si>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</si>
  <si>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</si>
  <si>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</si>
  <si>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</si>
  <si>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</si>
  <si>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</si>
  <si>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</si>
  <si>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</si>
  <si>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</si>
  <si>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</si>
  <si>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</si>
  <si>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</si>
  <si>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</si>
  <si>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</si>
  <si>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</si>
  <si>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</si>
  <si>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</si>
  <si>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</si>
  <si>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</si>
  <si>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</si>
  <si>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</si>
  <si>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</si>
  <si>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</si>
  <si>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</si>
  <si>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</si>
  <si>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</si>
  <si>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</si>
  <si>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</si>
  <si>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</si>
  <si>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</si>
  <si>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</si>
  <si>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</si>
  <si>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</si>
  <si>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</si>
  <si>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</si>
  <si>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</si>
  <si>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</si>
  <si>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</si>
  <si>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</si>
  <si>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</si>
  <si>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</si>
  <si>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</si>
  <si>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</si>
  <si>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</si>
  <si>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</si>
  <si>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</si>
  <si>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</si>
  <si>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</si>
  <si>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</si>
  <si>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</si>
  <si>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</si>
  <si>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</si>
  <si>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</si>
  <si>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</si>
  <si>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</si>
  <si>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</si>
  <si>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</si>
  <si>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</si>
  <si>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</si>
  <si>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</si>
  <si>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</si>
  <si>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</si>
  <si>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</si>
  <si>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</si>
  <si>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</si>
  <si>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</si>
  <si>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</si>
  <si>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</si>
  <si>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</si>
  <si>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</si>
  <si>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</si>
  <si>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</si>
  <si>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</si>
  <si>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</si>
  <si>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</si>
  <si>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</si>
  <si>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</si>
  <si>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</si>
  <si>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</si>
  <si>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</si>
  <si>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</si>
  <si>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</si>
  <si>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</si>
  <si>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</si>
  <si>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</si>
  <si>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</si>
  <si>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</si>
  <si>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</si>
  <si>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</si>
  <si>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</si>
  <si>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</si>
  <si>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</si>
  <si>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</si>
  <si>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</si>
  <si>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</si>
  <si>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</si>
  <si>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</si>
  <si>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</si>
  <si>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</si>
  <si>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</si>
  <si>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</si>
  <si>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</si>
  <si>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</si>
  <si>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</si>
  <si>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</si>
  <si>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</si>
  <si>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</si>
  <si>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</si>
  <si>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</si>
  <si>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</si>
  <si>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</si>
  <si>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</si>
  <si>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</si>
  <si>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</si>
  <si>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</si>
  <si>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</si>
  <si>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</si>
  <si>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</si>
  <si>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</si>
  <si>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</si>
  <si>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</si>
  <si>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</si>
  <si>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</si>
  <si>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</si>
  <si>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</si>
  <si>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</si>
  <si>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</si>
  <si>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</si>
  <si>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</si>
  <si>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</si>
  <si>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</si>
  <si>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</si>
  <si>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</si>
  <si>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</si>
  <si>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</si>
  <si>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</si>
  <si>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</si>
  <si>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</si>
  <si>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</si>
  <si>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</si>
  <si>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</si>
  <si>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</si>
  <si>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</si>
  <si>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</si>
  <si>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</si>
  <si>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</si>
  <si>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</si>
  <si>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</si>
  <si>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</si>
  <si>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</si>
  <si>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</si>
  <si>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</si>
  <si>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</si>
  <si>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</si>
  <si>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</si>
  <si>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</si>
  <si>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</si>
  <si>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</si>
  <si>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</si>
  <si>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</si>
  <si>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</si>
  <si>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</si>
  <si>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</si>
  <si>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</si>
  <si>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</si>
  <si>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</si>
  <si>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</si>
  <si>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</si>
  <si>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</si>
  <si>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</si>
  <si>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</si>
  <si>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</si>
  <si>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</si>
  <si>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</si>
  <si>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</si>
  <si>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</si>
  <si>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</si>
  <si>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</si>
  <si>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</si>
  <si>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</si>
  <si>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</si>
  <si>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</si>
  <si>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</si>
  <si>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</si>
  <si>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</si>
  <si>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</si>
  <si>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</si>
  <si>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</si>
  <si>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</si>
  <si>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</si>
  <si>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</si>
  <si>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</si>
  <si>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</si>
  <si>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</si>
  <si>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</si>
  <si>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</si>
  <si>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</si>
  <si>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</si>
  <si>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</si>
  <si>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</si>
  <si>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</si>
  <si>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</si>
  <si>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</si>
  <si>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</si>
  <si>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</si>
  <si>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</si>
  <si>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</si>
  <si>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</si>
  <si>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</si>
  <si>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</si>
  <si>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</si>
  <si>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</si>
  <si>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</si>
  <si>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</si>
  <si>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</si>
  <si>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</si>
  <si>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</si>
  <si>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</si>
  <si>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</si>
  <si>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</si>
  <si>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</si>
  <si>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</si>
  <si>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</si>
  <si>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</si>
  <si>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</si>
  <si>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</si>
  <si>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</si>
  <si>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</si>
  <si>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</si>
  <si>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</si>
  <si>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</si>
  <si>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</si>
  <si>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</si>
  <si>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</si>
  <si>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</si>
  <si>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</si>
  <si>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</si>
  <si>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</si>
  <si>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</si>
  <si>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</si>
  <si>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</si>
  <si>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</si>
  <si>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</si>
  <si>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</si>
  <si>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</si>
  <si>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</si>
  <si>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</si>
  <si>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</si>
  <si>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</si>
  <si>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</si>
  <si>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</si>
  <si>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</si>
  <si>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</si>
  <si>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</si>
  <si>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</si>
  <si>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</si>
  <si>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</si>
  <si>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</si>
  <si>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</si>
  <si>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</si>
  <si>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</si>
  <si>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</si>
  <si>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</si>
  <si>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</si>
  <si>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</si>
  <si>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</si>
  <si>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</si>
  <si>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</si>
  <si>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</si>
  <si>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</si>
  <si>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</si>
  <si>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</si>
  <si>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</si>
  <si>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</si>
  <si>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</si>
  <si>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</si>
  <si>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</si>
  <si>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</si>
  <si>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</si>
  <si>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</si>
  <si>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</si>
  <si>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</si>
  <si>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</si>
  <si>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</si>
  <si>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</si>
  <si>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</si>
  <si>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</si>
  <si>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</si>
  <si>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</si>
  <si>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</si>
  <si>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</si>
  <si>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</si>
  <si>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</si>
  <si>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</si>
  <si>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</si>
  <si>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</si>
  <si>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</si>
  <si>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</si>
  <si>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</si>
  <si>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</si>
  <si>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</si>
  <si>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</si>
  <si>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</si>
  <si>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</si>
  <si>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</si>
  <si>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</si>
  <si>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</si>
  <si>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</si>
  <si>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</si>
  <si>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</si>
  <si>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</si>
  <si>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</si>
  <si>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</si>
  <si>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</si>
  <si>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</si>
  <si>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</si>
  <si>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</si>
  <si>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</si>
  <si>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</si>
  <si>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</si>
  <si>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</si>
  <si>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</si>
  <si>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</si>
  <si>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</si>
  <si>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</si>
  <si>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</si>
  <si>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</si>
  <si>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</si>
  <si>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</si>
  <si>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</si>
  <si>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</si>
  <si>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</si>
  <si>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</si>
  <si>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</si>
  <si>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</si>
  <si>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</si>
  <si>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</si>
  <si>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</si>
  <si>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</si>
  <si>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</si>
  <si>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</si>
  <si>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</si>
  <si>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</si>
  <si>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</si>
  <si>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</si>
  <si>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</si>
  <si>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</si>
  <si>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</si>
  <si>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</si>
  <si>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</si>
  <si>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</si>
  <si>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</si>
  <si>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</si>
  <si>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</si>
  <si>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</si>
  <si>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</si>
  <si>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</si>
  <si>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</si>
  <si>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</si>
  <si>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</si>
  <si>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</si>
  <si>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</si>
  <si>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</si>
  <si>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</si>
  <si>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</si>
  <si>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</si>
  <si>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</si>
  <si>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</si>
  <si>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</si>
  <si>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</si>
  <si>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</si>
  <si>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</si>
  <si>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</si>
  <si>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</si>
  <si>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</si>
  <si>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</si>
  <si>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</si>
  <si>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</si>
  <si>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</si>
  <si>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</si>
  <si>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</si>
  <si>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</si>
  <si>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</si>
  <si>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</si>
  <si>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</si>
  <si>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</si>
  <si>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</si>
  <si>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</si>
  <si>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</si>
  <si>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</si>
  <si>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</si>
  <si>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</si>
  <si>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</si>
  <si>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</si>
  <si>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</si>
  <si>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</si>
  <si>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</si>
  <si>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</si>
  <si>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</si>
  <si>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</si>
  <si>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</si>
  <si>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</si>
  <si>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</si>
  <si>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</si>
  <si>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</si>
  <si>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</si>
  <si>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</si>
  <si>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</si>
  <si>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</si>
  <si>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</si>
  <si>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</si>
  <si>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</si>
  <si>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</si>
  <si>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</si>
  <si>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</si>
  <si>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</si>
  <si>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</si>
  <si>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</si>
  <si>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</si>
  <si>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</si>
  <si>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</si>
  <si>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</si>
  <si>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</si>
  <si>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</si>
  <si>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</si>
  <si>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</si>
  <si>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</si>
  <si>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</si>
  <si>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</si>
  <si>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</si>
  <si>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</si>
  <si>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</si>
  <si>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</si>
  <si>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</si>
  <si>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</si>
  <si>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</si>
  <si>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</si>
  <si>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</si>
  <si>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</si>
  <si>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</si>
  <si>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</si>
  <si>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</si>
  <si>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</si>
  <si>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</si>
  <si>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</si>
  <si>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</si>
  <si>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</si>
  <si>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</si>
  <si>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</si>
  <si>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</si>
  <si>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</si>
  <si>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</si>
  <si>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</si>
  <si>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</si>
  <si>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</si>
  <si>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</si>
  <si>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</si>
  <si>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</si>
  <si>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</si>
  <si>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</si>
  <si>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</si>
  <si>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</si>
  <si>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</si>
  <si>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</si>
  <si>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</si>
  <si>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</si>
  <si>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</si>
  <si>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</si>
  <si>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</si>
  <si>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</si>
  <si>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</si>
  <si>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</si>
  <si>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</si>
  <si>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</si>
  <si>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</si>
  <si>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</si>
  <si>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</si>
  <si>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</si>
  <si>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</si>
  <si>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</si>
  <si>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</si>
  <si>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</si>
  <si>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</si>
  <si>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</si>
  <si>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</si>
  <si>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</si>
  <si>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</si>
  <si>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</si>
  <si>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</si>
  <si>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</si>
  <si>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</si>
  <si>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</si>
  <si>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</si>
  <si>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</si>
  <si>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</si>
  <si>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</si>
  <si>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</si>
  <si>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</si>
  <si>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</si>
  <si>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</si>
  <si>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</si>
  <si>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</si>
  <si>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</si>
  <si>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</si>
  <si>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</si>
  <si>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</si>
  <si>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</si>
  <si>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</si>
  <si>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</si>
  <si>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</si>
  <si>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</si>
  <si>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</si>
  <si>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</si>
  <si>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</si>
  <si>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</si>
  <si>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</si>
  <si>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</si>
  <si>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</si>
  <si>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</si>
  <si>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</si>
  <si>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</si>
  <si>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</si>
  <si>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</si>
  <si>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</si>
  <si>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</si>
  <si>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</si>
  <si>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</si>
  <si>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</si>
  <si>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</si>
  <si>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</si>
  <si>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</si>
  <si>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</si>
  <si>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</si>
  <si>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</si>
  <si>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</si>
  <si>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</si>
  <si>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</si>
  <si>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</si>
  <si>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</si>
  <si>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</si>
  <si>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</si>
  <si>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</si>
  <si>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</si>
  <si>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</si>
  <si>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</si>
  <si>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</si>
  <si>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</si>
  <si>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</si>
  <si>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</si>
  <si>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</si>
  <si>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</si>
  <si>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</si>
  <si>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</si>
  <si>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</si>
  <si>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</si>
  <si>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</si>
  <si>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</si>
  <si>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</si>
  <si>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</si>
  <si>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</si>
  <si>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</si>
  <si>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</si>
  <si>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</si>
  <si>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</si>
  <si>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</si>
  <si>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</si>
  <si>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</si>
  <si>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</si>
  <si>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</si>
  <si>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</si>
  <si>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</si>
  <si>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</si>
  <si>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</si>
  <si>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</si>
  <si>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</si>
  <si>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</si>
  <si>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</si>
  <si>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</si>
  <si>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</si>
  <si>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</si>
  <si>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</si>
  <si>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</si>
  <si>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</si>
  <si>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</si>
  <si>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</si>
  <si>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</si>
  <si>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</si>
  <si>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</si>
  <si>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</si>
  <si>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</si>
  <si>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</si>
  <si>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</si>
  <si>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</si>
  <si>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</si>
  <si>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</si>
  <si>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</si>
  <si>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</si>
  <si>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</si>
  <si>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</si>
  <si>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</si>
  <si>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</si>
  <si>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</si>
  <si>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</si>
  <si>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</si>
  <si>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</si>
  <si>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</si>
  <si>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</si>
  <si>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</si>
  <si>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</si>
  <si>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</si>
  <si>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</si>
  <si>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</si>
  <si>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</si>
  <si>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</si>
  <si>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</si>
  <si>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</si>
  <si>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</si>
  <si>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</si>
  <si>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</si>
  <si>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</si>
  <si>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</si>
  <si>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</si>
  <si>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</si>
  <si>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</si>
  <si>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</si>
  <si>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</si>
  <si>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</si>
  <si>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</si>
  <si>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</si>
  <si>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</si>
  <si>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</si>
  <si>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</si>
  <si>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</si>
  <si>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</si>
  <si>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</si>
  <si>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</si>
  <si>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</si>
  <si>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</si>
  <si>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</si>
  <si>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</si>
  <si>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</si>
  <si>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</si>
  <si>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</si>
  <si>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</si>
  <si>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</si>
  <si>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</si>
  <si>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</si>
  <si>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</si>
  <si>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</si>
  <si>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</si>
  <si>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</si>
  <si>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</si>
  <si>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</si>
  <si>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</si>
  <si>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</si>
  <si>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</si>
  <si>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</si>
  <si>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</si>
  <si>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</si>
  <si>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</si>
  <si>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</si>
  <si>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</si>
  <si>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</si>
  <si>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</si>
  <si>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</si>
  <si>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</si>
  <si>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</si>
  <si>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</si>
  <si>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</si>
  <si>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</si>
  <si>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</si>
  <si>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</si>
  <si>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</si>
  <si>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</si>
  <si>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</si>
  <si>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</si>
  <si>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</si>
  <si>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</si>
  <si>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</si>
  <si>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</si>
  <si>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</si>
  <si>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</si>
  <si>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</si>
  <si>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</si>
  <si>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</si>
  <si>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</si>
  <si>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</si>
  <si>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</si>
  <si>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</si>
  <si>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</si>
  <si>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</si>
  <si>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</si>
  <si>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</si>
  <si>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</si>
  <si>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</si>
  <si>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</si>
  <si>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</si>
  <si>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</si>
  <si>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</si>
  <si>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</si>
  <si>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</si>
  <si>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</si>
  <si>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</si>
  <si>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</si>
  <si>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</si>
  <si>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</si>
  <si>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</si>
  <si>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</si>
  <si>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</si>
  <si>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</si>
  <si>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</si>
  <si>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</si>
  <si>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</si>
  <si>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</si>
  <si>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</si>
  <si>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</si>
  <si>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</si>
  <si>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</si>
  <si>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</si>
  <si>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</si>
  <si>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</si>
  <si>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</si>
  <si>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</si>
  <si>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</si>
  <si>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</si>
  <si>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</si>
  <si>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</si>
  <si>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</si>
  <si>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</si>
  <si>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</si>
  <si>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</si>
  <si>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</si>
  <si>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</si>
  <si>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</si>
  <si>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</si>
  <si>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</si>
  <si>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</si>
  <si>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</si>
  <si>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</si>
  <si>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</si>
  <si>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</si>
  <si>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</si>
  <si>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</si>
  <si>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</si>
  <si>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</si>
  <si>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</si>
  <si>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</si>
  <si>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</si>
  <si>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</si>
  <si>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</si>
  <si>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</si>
  <si>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</si>
  <si>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</si>
  <si>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</si>
  <si>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</si>
  <si>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</si>
  <si>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</si>
  <si>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</si>
  <si>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</si>
  <si>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</si>
  <si>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</si>
  <si>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</si>
  <si>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</si>
  <si>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</si>
  <si>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</si>
  <si>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</si>
  <si>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</si>
  <si>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</si>
  <si>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</si>
  <si>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</si>
  <si>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</si>
  <si>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</si>
  <si>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</si>
  <si>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</si>
  <si>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</si>
  <si>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</si>
  <si>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</si>
  <si>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</si>
  <si>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</si>
  <si>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</si>
  <si>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</si>
  <si>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</si>
  <si>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</si>
  <si>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</si>
  <si>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</si>
  <si>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</si>
  <si>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</si>
  <si>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</si>
  <si>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</si>
  <si>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</si>
  <si>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</si>
  <si>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</si>
  <si>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</si>
  <si>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</si>
  <si>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</si>
  <si>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</si>
  <si>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</si>
  <si>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</si>
  <si>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</si>
  <si>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</si>
  <si>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</si>
  <si>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</si>
  <si>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</si>
  <si>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</si>
  <si>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</si>
  <si>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</si>
  <si>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</si>
  <si>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</si>
  <si>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</si>
  <si>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</si>
  <si>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</si>
  <si>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</si>
  <si>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</si>
  <si>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</si>
  <si>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</si>
  <si>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</si>
  <si>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</si>
  <si>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</si>
  <si>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</si>
  <si>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</si>
  <si>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</si>
  <si>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</si>
  <si>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</si>
  <si>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</si>
  <si>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</si>
  <si>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</si>
  <si>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</si>
  <si>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</si>
  <si>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</si>
  <si>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</si>
  <si>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</si>
  <si>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</si>
  <si>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</si>
  <si>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</si>
  <si>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</si>
  <si>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</si>
  <si>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</si>
  <si>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</si>
  <si>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</si>
  <si>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</si>
  <si>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</si>
  <si>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</si>
  <si>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</si>
  <si>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</si>
  <si>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</si>
  <si>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</si>
  <si>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</si>
  <si>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</si>
  <si>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</si>
  <si>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</si>
  <si>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</si>
  <si>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</si>
  <si>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</si>
  <si>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</si>
  <si>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</si>
  <si>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</si>
  <si>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</si>
  <si>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</si>
  <si>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</si>
  <si>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</si>
  <si>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</si>
  <si>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</si>
  <si>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</si>
  <si>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</si>
  <si>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</si>
  <si>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</si>
  <si>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</si>
  <si>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</si>
  <si>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</si>
  <si>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</si>
  <si>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</si>
  <si>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</si>
  <si>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</si>
  <si>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</si>
  <si>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</si>
  <si>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</si>
  <si>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</si>
  <si>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</si>
  <si>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</si>
  <si>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</si>
  <si>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</si>
  <si>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</si>
  <si>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</si>
  <si>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</si>
  <si>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</si>
  <si>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</si>
  <si>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</si>
  <si>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</si>
  <si>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</si>
  <si>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</si>
  <si>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</si>
  <si>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</si>
  <si>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</si>
  <si>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</si>
  <si>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</si>
  <si>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</si>
  <si>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</si>
  <si>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</si>
  <si>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</si>
  <si>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</si>
  <si>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</si>
  <si>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</si>
  <si>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</si>
  <si>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</si>
  <si>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</si>
  <si>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</si>
  <si>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</si>
  <si>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</si>
  <si>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</si>
  <si>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</si>
  <si>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</si>
  <si>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</si>
  <si>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</si>
  <si>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</si>
  <si>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</si>
  <si>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</si>
  <si>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</si>
  <si>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</si>
  <si>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</si>
  <si>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</si>
  <si>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</si>
  <si>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</si>
  <si>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</si>
  <si>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</si>
  <si>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</si>
  <si>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</si>
  <si>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</si>
  <si>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</si>
  <si>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</si>
  <si>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</si>
  <si>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</si>
  <si>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</si>
  <si>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</si>
  <si>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</si>
  <si>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</si>
  <si>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</si>
  <si>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</si>
  <si>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</si>
  <si>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</si>
  <si>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</si>
  <si>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</si>
  <si>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</si>
  <si>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</si>
  <si>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</si>
  <si>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</si>
  <si>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</si>
  <si>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</si>
  <si>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</si>
  <si>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</si>
  <si>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</si>
  <si>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</si>
  <si>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</si>
  <si>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</si>
  <si>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</si>
  <si>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</si>
  <si>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</si>
  <si>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</si>
  <si>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</si>
  <si>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</si>
  <si>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</si>
  <si>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</si>
  <si>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</si>
  <si>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</si>
  <si>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</si>
  <si>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</si>
  <si>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</si>
  <si>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</si>
  <si>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</si>
  <si>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</si>
  <si>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</si>
  <si>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</si>
  <si>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</si>
  <si>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</si>
  <si>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</si>
  <si>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</si>
  <si>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</si>
  <si>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</si>
  <si>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</si>
  <si>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</si>
  <si>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</si>
  <si>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</si>
  <si>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</si>
  <si>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</si>
  <si>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</si>
  <si>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</si>
  <si>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</si>
  <si>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</si>
  <si>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</si>
  <si>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</si>
  <si>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</si>
  <si>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</si>
  <si>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</si>
  <si>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</si>
  <si>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</si>
  <si>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</si>
  <si>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</si>
  <si>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</si>
  <si>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</si>
  <si>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</si>
  <si>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</si>
  <si>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</si>
  <si>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</si>
  <si>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</si>
  <si>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</si>
  <si>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</si>
  <si>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</si>
  <si>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</si>
  <si>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</si>
  <si>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</si>
  <si>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</si>
  <si>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</si>
  <si>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</si>
  <si>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</si>
  <si>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</si>
  <si>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</si>
  <si>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</si>
  <si>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</si>
  <si>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</si>
  <si>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</si>
  <si>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</si>
  <si>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</si>
  <si>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</si>
  <si>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</si>
  <si>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</si>
  <si>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</si>
  <si>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</si>
  <si>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</si>
  <si>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</si>
  <si>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</si>
  <si>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</si>
  <si>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</si>
  <si>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</si>
  <si>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</si>
  <si>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</si>
  <si>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</si>
  <si>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</si>
  <si>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</si>
  <si>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</si>
  <si>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</si>
  <si>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</si>
  <si>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</si>
  <si>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</si>
  <si>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</si>
  <si>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</si>
  <si>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</si>
  <si>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</si>
  <si>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</si>
  <si>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</si>
  <si>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</si>
  <si>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</si>
  <si>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</si>
  <si>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</si>
  <si>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</si>
  <si>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</si>
  <si>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</si>
  <si>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</si>
  <si>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</si>
  <si>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</si>
  <si>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</si>
  <si>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</si>
  <si>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</si>
  <si>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</si>
  <si>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</si>
  <si>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</si>
  <si>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</si>
  <si>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</si>
  <si>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</si>
  <si>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</si>
  <si>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</si>
  <si>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</si>
  <si>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</si>
  <si>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</si>
  <si>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</si>
  <si>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</si>
  <si>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</si>
  <si>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</si>
  <si>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</si>
  <si>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</si>
  <si>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</si>
  <si>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</si>
  <si>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</si>
  <si>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</si>
  <si>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</si>
  <si>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</si>
  <si>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</si>
  <si>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</si>
  <si>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</si>
  <si>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</si>
  <si>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</si>
  <si>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</si>
  <si>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</si>
  <si>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</si>
  <si>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</si>
  <si>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</si>
  <si>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</si>
  <si>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</si>
  <si>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</si>
  <si>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</si>
  <si>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</si>
  <si>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</si>
  <si>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</si>
  <si>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</si>
  <si>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</si>
  <si>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</si>
  <si>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</si>
  <si>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</si>
  <si>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</si>
  <si>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</si>
  <si>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</si>
  <si>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</si>
  <si>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</si>
  <si>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</si>
  <si>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</si>
  <si>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</si>
  <si>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</si>
  <si>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</si>
  <si>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</si>
  <si>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</si>
  <si>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</si>
  <si>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</si>
  <si>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</si>
  <si>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</si>
  <si>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</si>
  <si>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</si>
  <si>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</si>
  <si>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</si>
  <si>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</si>
  <si>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</si>
  <si>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</si>
  <si>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</si>
  <si>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</si>
  <si>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</si>
  <si>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</si>
  <si>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</si>
  <si>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</si>
  <si>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</si>
  <si>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</si>
  <si>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</si>
  <si>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</si>
  <si>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</si>
  <si>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</si>
  <si>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</si>
  <si>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</si>
  <si>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</si>
  <si>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</si>
  <si>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</si>
  <si>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</si>
  <si>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</si>
  <si>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</si>
  <si>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</si>
  <si>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</si>
  <si>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</si>
  <si>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</si>
  <si>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</si>
  <si>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</si>
  <si>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</si>
  <si>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</si>
  <si>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</si>
  <si>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</si>
  <si>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</si>
  <si>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</si>
  <si>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</si>
  <si>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</si>
  <si>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</si>
  <si>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</si>
  <si>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</si>
  <si>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</si>
  <si>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</si>
  <si>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</si>
  <si>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</si>
  <si>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</si>
  <si>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</si>
  <si>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</si>
  <si>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</si>
  <si>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</si>
  <si>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</si>
  <si>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</si>
  <si>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</si>
  <si>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</si>
  <si>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</si>
  <si>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</si>
  <si>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</si>
  <si>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</si>
  <si>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</si>
  <si>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</si>
  <si>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</si>
  <si>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</si>
  <si>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</si>
  <si>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</si>
  <si>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</si>
  <si>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</si>
  <si>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</si>
  <si>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</si>
  <si>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</si>
  <si>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</si>
  <si>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</si>
  <si>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</si>
  <si>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</si>
  <si>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</si>
  <si>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</si>
  <si>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</si>
  <si>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</si>
  <si>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</si>
  <si>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</si>
  <si>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</si>
  <si>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</si>
  <si>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</si>
  <si>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</si>
  <si>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</si>
  <si>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</si>
  <si>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</si>
  <si>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</si>
  <si>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</si>
  <si>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</si>
  <si>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</si>
  <si>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</si>
  <si>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</si>
  <si>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</si>
  <si>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</si>
  <si>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</si>
  <si>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</si>
  <si>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</si>
  <si>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</si>
  <si>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</si>
  <si>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</si>
  <si>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</si>
  <si>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</si>
  <si>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</si>
  <si>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</si>
  <si>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</si>
  <si>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</si>
  <si>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</si>
  <si>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</si>
  <si>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</si>
  <si>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</si>
  <si>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</si>
  <si>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</si>
  <si>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</si>
  <si>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</si>
  <si>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</si>
  <si>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</si>
  <si>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</si>
  <si>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</si>
  <si>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</si>
  <si>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</si>
  <si>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</si>
  <si>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</si>
  <si>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</si>
  <si>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</si>
  <si>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</si>
  <si>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</si>
  <si>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</si>
  <si>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</si>
  <si>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</si>
  <si>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</si>
  <si>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</si>
  <si>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</si>
  <si>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</si>
  <si>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</si>
  <si>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</si>
  <si>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</si>
  <si>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</si>
  <si>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</si>
  <si>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</si>
  <si>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</si>
  <si>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</si>
  <si>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</si>
  <si>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</si>
  <si>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</si>
  <si>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</si>
  <si>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</si>
  <si>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</si>
  <si>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</si>
  <si>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</si>
  <si>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</si>
  <si>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</si>
  <si>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</si>
  <si>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</si>
  <si>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</si>
  <si>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</si>
  <si>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</si>
  <si>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</si>
  <si>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</si>
  <si>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</si>
  <si>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</si>
  <si>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</si>
  <si>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</si>
  <si>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</si>
  <si>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</si>
  <si>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</si>
  <si>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</si>
  <si>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</si>
  <si>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</si>
  <si>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</si>
  <si>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</si>
  <si>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</si>
  <si>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</si>
  <si>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</si>
  <si>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</si>
  <si>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</si>
  <si>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</si>
  <si>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</si>
  <si>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</si>
  <si>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</si>
  <si>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</si>
  <si>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</si>
  <si>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</si>
  <si>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</si>
  <si>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</si>
  <si>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</si>
  <si>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</si>
  <si>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</si>
  <si>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</si>
  <si>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</si>
  <si>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</si>
  <si>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</si>
  <si>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</si>
  <si>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</si>
  <si>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</si>
  <si>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</si>
  <si>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</si>
  <si>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</si>
  <si>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</si>
  <si>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</si>
  <si>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</si>
  <si>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</si>
  <si>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</si>
  <si>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</si>
  <si>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</si>
  <si>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</si>
  <si>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</si>
  <si>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</si>
  <si>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</si>
  <si>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</si>
  <si>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</si>
  <si>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</si>
  <si>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</si>
  <si>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</si>
  <si>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</si>
  <si>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</si>
  <si>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</si>
  <si>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</si>
  <si>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</si>
  <si>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</si>
  <si>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</si>
  <si>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</si>
  <si>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</si>
  <si>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</si>
  <si>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</si>
  <si>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</si>
  <si>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</si>
  <si>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</si>
  <si>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</si>
  <si>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</si>
  <si>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</si>
  <si>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</si>
  <si>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</si>
  <si>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</si>
  <si>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</si>
  <si>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</si>
  <si>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</si>
  <si>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</si>
  <si>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</si>
  <si>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</si>
  <si>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</si>
  <si>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</si>
  <si>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</si>
  <si>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</si>
  <si>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</si>
  <si>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</si>
  <si>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</si>
  <si>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</si>
  <si>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</si>
  <si>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</si>
  <si>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</si>
  <si>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</si>
  <si>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</si>
  <si>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</si>
  <si>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</si>
  <si>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</si>
  <si>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</si>
  <si>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</si>
  <si>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</si>
  <si>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</si>
  <si>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</si>
  <si>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</si>
  <si>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</si>
  <si>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</si>
  <si>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</si>
  <si>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</si>
  <si>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</si>
  <si>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</si>
  <si>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</si>
  <si>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</si>
  <si>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</si>
  <si>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</si>
  <si>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</si>
  <si>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</si>
  <si>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</si>
  <si>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</si>
  <si>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</si>
  <si>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</si>
  <si>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</si>
  <si>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</si>
  <si>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</si>
  <si>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</si>
  <si>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</si>
  <si>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</si>
  <si>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</si>
  <si>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</si>
  <si>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</si>
  <si>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</si>
  <si>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</si>
  <si>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</si>
  <si>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</si>
  <si>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</si>
  <si>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</si>
  <si>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</si>
  <si>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</si>
  <si>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</si>
  <si>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</si>
  <si>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</si>
  <si>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</si>
  <si>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</si>
  <si>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</si>
  <si>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</si>
  <si>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</si>
  <si>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</si>
  <si>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</si>
  <si>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</si>
  <si>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</si>
  <si>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</si>
  <si>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</si>
  <si>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</si>
  <si>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</si>
  <si>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</si>
  <si>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</si>
  <si>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</si>
  <si>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</si>
  <si>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</si>
  <si>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</si>
  <si>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</si>
  <si>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</si>
  <si>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</si>
  <si>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</si>
  <si>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</si>
  <si>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</si>
  <si>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</si>
  <si>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</si>
  <si>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</si>
  <si>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</si>
  <si>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</si>
  <si>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</si>
  <si>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</si>
  <si>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</si>
  <si>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</si>
  <si>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</si>
  <si>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</si>
  <si>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</si>
  <si>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</si>
  <si>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</si>
  <si>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</si>
  <si>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</si>
  <si>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</si>
  <si>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</si>
  <si>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</si>
  <si>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</si>
  <si>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</si>
  <si>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</si>
  <si>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</si>
  <si>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</si>
  <si>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</si>
  <si>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</si>
  <si>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</si>
  <si>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</si>
  <si>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</si>
  <si>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</si>
  <si>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</si>
  <si>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</si>
  <si>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</si>
  <si>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</si>
  <si>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</si>
  <si>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</si>
  <si>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</si>
  <si>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</si>
  <si>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</si>
  <si>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</si>
  <si>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</si>
  <si>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</si>
  <si>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</si>
  <si>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</si>
  <si>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</si>
  <si>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</si>
  <si>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</si>
  <si>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</si>
  <si>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</si>
  <si>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</si>
  <si>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</si>
  <si>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</si>
  <si>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</si>
  <si>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</si>
  <si>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</si>
  <si>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</si>
  <si>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</si>
  <si>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</si>
  <si>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</si>
  <si>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</si>
  <si>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</si>
  <si>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</si>
  <si>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истории</t>
  </si>
  <si>
    <t>30.11.2020</t>
  </si>
  <si>
    <t>Клименко</t>
  </si>
  <si>
    <t>Буткова</t>
  </si>
  <si>
    <t>Анастасия</t>
  </si>
  <si>
    <t>Романовна</t>
  </si>
  <si>
    <t>Показей</t>
  </si>
  <si>
    <t>Илья</t>
  </si>
  <si>
    <t>Николаевич</t>
  </si>
  <si>
    <t>Чапчева</t>
  </si>
  <si>
    <t>Елизавета</t>
  </si>
  <si>
    <t>Алексеевна</t>
  </si>
  <si>
    <t>Марина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</si>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</sst>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80;&#1089;&#1090;&#1086;&#1088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48;&#1089;&#1090;&#1086;&#1088;&#1080;&#1103;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80;&#1089;&#1090;&#1086;&#1088;&#1080;&#1103;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  <sheetName val="10 класс"/>
      <sheetName val="Лист3"/>
    </sheetNames>
    <sheetDataSet>
      <sheetData sheetId="0"/>
      <sheetData sheetId="1">
        <row r="10">
          <cell r="C10" t="str">
            <v>Черноштанов</v>
          </cell>
          <cell r="D10" t="str">
            <v>Михаил</v>
          </cell>
          <cell r="E10" t="str">
            <v>Андреевич</v>
          </cell>
          <cell r="G10">
            <v>38326</v>
          </cell>
          <cell r="H10" t="str">
            <v>РОССИЯ</v>
          </cell>
          <cell r="J10">
            <v>871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2">
          <cell r="C12" t="str">
            <v>Чапчева</v>
          </cell>
          <cell r="F12" t="str">
            <v>Женский</v>
          </cell>
          <cell r="H12" t="str">
            <v>РОССИЯ</v>
          </cell>
          <cell r="I12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Буткова</v>
          </cell>
          <cell r="H10" t="str">
            <v>РОССИЯ</v>
          </cell>
          <cell r="I10" t="str">
            <v>не имеются</v>
          </cell>
          <cell r="J10">
            <v>866</v>
          </cell>
        </row>
        <row r="11">
          <cell r="H11" t="str">
            <v>РОССИЯ</v>
          </cell>
          <cell r="I11" t="str">
            <v>не имеются</v>
          </cell>
          <cell r="J11">
            <v>866</v>
          </cell>
        </row>
        <row r="12">
          <cell r="H12" t="str">
            <v>РОССИЯ</v>
          </cell>
          <cell r="I12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zoomScaleNormal="100" workbookViewId="0">
      <selection activeCell="K19" sqref="K19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7.200000000000003" customHeight="1" x14ac:dyDescent="0.3">
      <c r="A10" s="11" t="s">
        <v>33</v>
      </c>
      <c r="B10" s="12">
        <v>1</v>
      </c>
      <c r="C10" s="13" t="str">
        <f>'[1]10 класс'!C10</f>
        <v>Черноштанов</v>
      </c>
      <c r="D10" s="13" t="str">
        <f>'[1]10 класс'!D10</f>
        <v>Михаил</v>
      </c>
      <c r="E10" s="13" t="str">
        <f>'[1]10 класс'!E10</f>
        <v>Андреевич</v>
      </c>
      <c r="F10" s="19" t="s">
        <v>328</v>
      </c>
      <c r="G10" s="15">
        <f>'[1]10 класс'!G10</f>
        <v>38326</v>
      </c>
      <c r="H10" s="19" t="str">
        <f>'[1]10 класс'!H10</f>
        <v>РОССИЯ</v>
      </c>
      <c r="I10" s="19" t="s">
        <v>321</v>
      </c>
      <c r="J10" s="42">
        <f>'[1]10 класс'!J10</f>
        <v>871</v>
      </c>
      <c r="K10" s="40" t="str">
        <f>VLOOKUP(J10,ОО!C:E,3,FALSE)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0" s="14">
        <v>10</v>
      </c>
      <c r="M10" s="13" t="s">
        <v>323</v>
      </c>
      <c r="N10" s="14">
        <v>51</v>
      </c>
    </row>
    <row r="11" spans="1:14" ht="24" customHeight="1" x14ac:dyDescent="0.3">
      <c r="A11" s="11" t="str">
        <f t="shared" ref="A11:A14" si="0">$A$10</f>
        <v>Зерноградский</v>
      </c>
      <c r="B11" s="12">
        <v>2</v>
      </c>
      <c r="C11" s="13" t="s">
        <v>2801</v>
      </c>
      <c r="D11" s="13" t="s">
        <v>2811</v>
      </c>
      <c r="E11" s="13" t="s">
        <v>2812</v>
      </c>
      <c r="F11" s="19" t="str">
        <f>[2]Форма3!F12</f>
        <v>Женский</v>
      </c>
      <c r="G11" s="15">
        <v>38072</v>
      </c>
      <c r="H11" s="19" t="str">
        <f>[2]Форма3!H12</f>
        <v>РОССИЯ</v>
      </c>
      <c r="I11" s="19" t="str">
        <f>[2]Форма3!I12</f>
        <v>не имеются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f t="shared" ref="L11:L14" si="1">$L$10</f>
        <v>10</v>
      </c>
      <c r="M11" s="13" t="s">
        <v>325</v>
      </c>
      <c r="N11" s="14">
        <v>28</v>
      </c>
    </row>
    <row r="12" spans="1:14" ht="24.6" customHeight="1" x14ac:dyDescent="0.3">
      <c r="A12" s="11" t="str">
        <f t="shared" si="0"/>
        <v>Зерноградский</v>
      </c>
      <c r="B12" s="12">
        <v>3</v>
      </c>
      <c r="C12" s="13" t="s">
        <v>2802</v>
      </c>
      <c r="D12" s="13" t="s">
        <v>2803</v>
      </c>
      <c r="E12" s="13" t="s">
        <v>2804</v>
      </c>
      <c r="F12" s="19" t="s">
        <v>329</v>
      </c>
      <c r="G12" s="15">
        <v>38111</v>
      </c>
      <c r="H12" s="19" t="str">
        <f>[3]Форма3!H10</f>
        <v>РОССИЯ</v>
      </c>
      <c r="I12" s="19" t="str">
        <f>[3]Форма3!I10</f>
        <v>не имеются</v>
      </c>
      <c r="J12" s="42">
        <f>[3]Форма3!J10</f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f t="shared" si="1"/>
        <v>10</v>
      </c>
      <c r="M12" s="13" t="s">
        <v>325</v>
      </c>
      <c r="N12" s="14">
        <v>26</v>
      </c>
    </row>
    <row r="13" spans="1:14" ht="25.8" customHeight="1" x14ac:dyDescent="0.3">
      <c r="A13" s="11" t="str">
        <f t="shared" si="0"/>
        <v>Зерноградский</v>
      </c>
      <c r="B13" s="12">
        <v>4</v>
      </c>
      <c r="C13" s="13" t="s">
        <v>2805</v>
      </c>
      <c r="D13" s="13" t="s">
        <v>2806</v>
      </c>
      <c r="E13" s="13" t="s">
        <v>2807</v>
      </c>
      <c r="F13" s="19" t="s">
        <v>328</v>
      </c>
      <c r="G13" s="15">
        <v>38212</v>
      </c>
      <c r="H13" s="19" t="str">
        <f>[3]Форма3!H11</f>
        <v>РОССИЯ</v>
      </c>
      <c r="I13" s="19" t="str">
        <f>[3]Форма3!I11</f>
        <v>не имеются</v>
      </c>
      <c r="J13" s="42">
        <f>[3]Форма3!J11</f>
        <v>866</v>
      </c>
      <c r="K13" s="40" t="str">
        <f>VLOOKUP(J13,ОО!C:E,3,FALSE)</f>
        <v>муниципальное бюджетное общеобразовательное учреждение гимназия г.Зернограда</v>
      </c>
      <c r="L13" s="14">
        <f t="shared" si="1"/>
        <v>10</v>
      </c>
      <c r="M13" s="13" t="s">
        <v>325</v>
      </c>
      <c r="N13" s="14">
        <v>20</v>
      </c>
    </row>
    <row r="14" spans="1:14" ht="49.2" customHeight="1" x14ac:dyDescent="0.3">
      <c r="A14" s="11" t="str">
        <f t="shared" si="0"/>
        <v>Зерноградский</v>
      </c>
      <c r="B14" s="12">
        <v>5</v>
      </c>
      <c r="C14" s="13" t="s">
        <v>2808</v>
      </c>
      <c r="D14" s="13" t="s">
        <v>2809</v>
      </c>
      <c r="E14" s="13" t="s">
        <v>2810</v>
      </c>
      <c r="F14" s="19" t="s">
        <v>329</v>
      </c>
      <c r="G14" s="15">
        <v>38055</v>
      </c>
      <c r="H14" s="19" t="str">
        <f>[3]Форма3!H12</f>
        <v>РОССИЯ</v>
      </c>
      <c r="I14" s="19" t="str">
        <f>[3]Форма3!I12</f>
        <v>не имеются</v>
      </c>
      <c r="J14" s="42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f t="shared" si="1"/>
        <v>10</v>
      </c>
      <c r="M14" s="13" t="s">
        <v>325</v>
      </c>
      <c r="N14" s="14">
        <v>18</v>
      </c>
    </row>
    <row r="15" spans="1:14" x14ac:dyDescent="0.3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3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2020-12-01T08:37:33Z</dcterms:modified>
</cp:coreProperties>
</file>