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62913"/>
</workbook>
</file>

<file path=xl/calcChain.xml><?xml version="1.0" encoding="utf-8"?>
<calcChain xmlns="http://schemas.openxmlformats.org/spreadsheetml/2006/main">
  <c r="L17" i="4" l="1"/>
  <c r="L18" i="4"/>
  <c r="L19" i="4"/>
  <c r="L20" i="4"/>
  <c r="L21" i="4"/>
  <c r="L22" i="4"/>
  <c r="L23" i="4"/>
  <c r="L24" i="4"/>
  <c r="L25" i="4"/>
  <c r="L26" i="4"/>
  <c r="M15" i="4"/>
  <c r="M16" i="4"/>
  <c r="M17" i="4"/>
  <c r="M18" i="4"/>
  <c r="M19" i="4"/>
  <c r="M20" i="4"/>
  <c r="M21" i="4"/>
  <c r="M22" i="4"/>
  <c r="M23" i="4"/>
  <c r="M24" i="4"/>
  <c r="M25" i="4"/>
  <c r="M26" i="4"/>
  <c r="L11" i="4"/>
  <c r="L12" i="4"/>
  <c r="L13" i="4"/>
  <c r="L14" i="4"/>
  <c r="L15" i="4"/>
  <c r="L16" i="4"/>
  <c r="A12" i="4" l="1"/>
  <c r="A13" i="4"/>
  <c r="A14" i="4"/>
  <c r="A15" i="4"/>
  <c r="A16" i="4"/>
  <c r="A17" i="4"/>
  <c r="A18" i="4"/>
  <c r="A19" i="4"/>
  <c r="A20" i="4"/>
  <c r="A21" i="4"/>
  <c r="A22" i="4"/>
  <c r="A23" i="4"/>
  <c r="A24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<sst xmlns="http://schemas.openxmlformats.org/spreadsheetml/2006/main" count="5446" uniqueCount="2852">
  <si>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</si>
  <si>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</si>
  <si>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</si>
  <si>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</si>
  <si>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</si>
  <si>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</si>
  <si>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</si>
  <si>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</si>
  <si>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</si>
  <si>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</si>
  <si>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</si>
  <si>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</si>
  <si>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</si>
  <si>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</si>
  <si>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</si>
  <si>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</si>
  <si>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</si>
  <si>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</si>
  <si>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</si>
  <si>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</si>
  <si>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</si>
  <si>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</si>
  <si>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</si>
  <si>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</si>
  <si>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</si>
  <si>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</si>
  <si>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</si>
  <si>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</si>
  <si>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</si>
  <si>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</si>
  <si>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</si>
  <si>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</si>
  <si>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</si>
  <si>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</si>
  <si>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</si>
  <si>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</si>
  <si>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</si>
  <si>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</si>
  <si>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</si>
  <si>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</si>
  <si>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</si>
  <si>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</si>
  <si>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</si>
  <si>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</si>
  <si>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</si>
  <si>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</si>
  <si>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</si>
  <si>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</si>
  <si>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</si>
  <si>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</si>
  <si>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</si>
  <si>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</si>
  <si>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</si>
  <si>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</si>
  <si>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</si>
  <si>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</si>
  <si>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</si>
  <si>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</si>
  <si>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</si>
  <si>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</si>
  <si>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</si>
  <si>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</si>
  <si>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</si>
  <si>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</si>
  <si>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</si>
  <si>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</si>
  <si>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</si>
  <si>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</si>
  <si>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</si>
  <si>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</si>
  <si>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</si>
  <si>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</si>
  <si>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</si>
  <si>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</si>
  <si>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</si>
  <si>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</si>
  <si>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</si>
  <si>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</si>
  <si>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</si>
  <si>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</si>
  <si>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</si>
  <si>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</si>
  <si>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</si>
  <si>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</si>
  <si>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</si>
  <si>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</si>
  <si>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</si>
  <si>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</si>
  <si>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</si>
  <si>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</si>
  <si>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</si>
  <si>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</si>
  <si>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</si>
  <si>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</si>
  <si>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</si>
  <si>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</si>
  <si>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</si>
  <si>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</si>
  <si>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</si>
  <si>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</si>
  <si>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</si>
  <si>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</si>
  <si>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</si>
  <si>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</si>
  <si>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</si>
  <si>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</si>
  <si>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</si>
  <si>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</si>
  <si>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</si>
  <si>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</si>
  <si>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</si>
  <si>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</si>
  <si>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</si>
  <si>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</si>
  <si>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</si>
  <si>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</si>
  <si>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</si>
  <si>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</si>
  <si>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</si>
  <si>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</si>
  <si>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</si>
  <si>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</si>
  <si>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</si>
  <si>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</si>
  <si>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</si>
  <si>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</si>
  <si>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</si>
  <si>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</si>
  <si>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</si>
  <si>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</si>
  <si>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</si>
  <si>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</si>
  <si>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</si>
  <si>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</si>
  <si>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</si>
  <si>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</si>
  <si>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</si>
  <si>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</si>
  <si>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</si>
  <si>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</si>
  <si>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</si>
  <si>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</si>
  <si>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</si>
  <si>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</si>
  <si>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</si>
  <si>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</si>
  <si>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</si>
  <si>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</si>
  <si>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</si>
  <si>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</si>
  <si>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</si>
  <si>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</si>
  <si>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</si>
  <si>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</si>
  <si>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</si>
  <si>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</si>
  <si>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</si>
  <si>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</si>
  <si>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</si>
  <si>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</si>
  <si>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</si>
  <si>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</si>
  <si>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</si>
  <si>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</si>
  <si>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</si>
  <si>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</si>
  <si>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</si>
  <si>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</si>
  <si>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</si>
  <si>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</si>
  <si>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</si>
  <si>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</si>
  <si>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</si>
  <si>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</si>
  <si>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</si>
  <si>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</si>
  <si>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</si>
  <si>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</si>
  <si>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</si>
  <si>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</si>
  <si>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</si>
  <si>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</si>
  <si>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</si>
  <si>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</si>
  <si>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</si>
  <si>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</si>
  <si>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</si>
  <si>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</si>
  <si>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</si>
  <si>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</si>
  <si>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</si>
  <si>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</si>
  <si>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</si>
  <si>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</si>
  <si>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</si>
  <si>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</si>
  <si>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</si>
  <si>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</si>
  <si>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</si>
  <si>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</si>
  <si>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</si>
  <si>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</si>
  <si>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</si>
  <si>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</si>
  <si>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</si>
  <si>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</si>
  <si>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</si>
  <si>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</si>
  <si>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</si>
  <si>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</si>
  <si>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</si>
  <si>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</si>
  <si>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</si>
  <si>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</si>
  <si>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</si>
  <si>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</si>
  <si>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</si>
  <si>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</si>
  <si>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</si>
  <si>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</si>
  <si>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</si>
  <si>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</si>
  <si>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</si>
  <si>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</si>
  <si>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</si>
  <si>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</si>
  <si>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</si>
  <si>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</si>
  <si>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</si>
  <si>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</si>
  <si>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</si>
  <si>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</si>
  <si>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</si>
  <si>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</si>
  <si>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</si>
  <si>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</si>
  <si>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</si>
  <si>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</si>
  <si>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</si>
  <si>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</si>
  <si>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</si>
  <si>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</si>
  <si>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</si>
  <si>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</si>
  <si>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</si>
  <si>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</si>
  <si>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</si>
  <si>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</si>
  <si>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</si>
  <si>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</si>
  <si>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</si>
  <si>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</si>
  <si>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</si>
  <si>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</si>
  <si>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</si>
  <si>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</si>
  <si>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</si>
  <si>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</si>
  <si>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</si>
  <si>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</si>
  <si>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</si>
  <si>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</si>
  <si>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</si>
  <si>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</si>
  <si>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</si>
  <si>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</si>
  <si>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</si>
  <si>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</si>
  <si>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</si>
  <si>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</si>
  <si>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</si>
  <si>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</si>
  <si>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</si>
  <si>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</si>
  <si>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</si>
  <si>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</si>
  <si>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</si>
  <si>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</si>
  <si>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</si>
  <si>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</si>
  <si>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</si>
  <si>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</si>
  <si>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</si>
  <si>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</si>
  <si>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</si>
  <si>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</si>
  <si>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</si>
  <si>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</si>
  <si>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</si>
  <si>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</si>
  <si>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</si>
  <si>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</si>
  <si>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</si>
  <si>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</si>
  <si>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</si>
  <si>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</si>
  <si>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</si>
  <si>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</si>
  <si>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</si>
  <si>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</si>
  <si>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</si>
  <si>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</si>
  <si>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</si>
  <si>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</si>
  <si>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</si>
  <si>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</si>
  <si>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</si>
  <si>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</si>
  <si>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</si>
  <si>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</si>
  <si>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</si>
  <si>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</si>
  <si>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</si>
  <si>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</si>
  <si>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</si>
  <si>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</si>
  <si>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</si>
  <si>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</si>
  <si>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</si>
  <si>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</si>
  <si>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</si>
  <si>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</si>
  <si>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</si>
  <si>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</si>
  <si>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</si>
  <si>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</si>
  <si>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</si>
  <si>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</si>
  <si>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</si>
  <si>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</si>
  <si>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</si>
  <si>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</si>
  <si>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</si>
  <si>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</si>
  <si>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</si>
  <si>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</si>
  <si>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</si>
  <si>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</si>
  <si>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</si>
  <si>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</si>
  <si>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</si>
  <si>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</si>
  <si>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</si>
  <si>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</si>
  <si>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</si>
  <si>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</si>
  <si>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</si>
  <si>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</si>
  <si>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</si>
  <si>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</si>
  <si>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</si>
  <si>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</si>
  <si>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</si>
  <si>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</si>
  <si>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</si>
  <si>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</si>
  <si>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</si>
  <si>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</si>
  <si>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</si>
  <si>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</si>
  <si>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</si>
  <si>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</si>
  <si>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</si>
  <si>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</si>
  <si>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</si>
  <si>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</si>
  <si>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</si>
  <si>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</si>
  <si>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</si>
  <si>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</si>
  <si>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</si>
  <si>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</si>
  <si>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</si>
  <si>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</si>
  <si>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</si>
  <si>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</si>
  <si>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</si>
  <si>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</si>
  <si>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</si>
  <si>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</si>
  <si>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</si>
  <si>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</si>
  <si>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</si>
  <si>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</si>
  <si>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</si>
  <si>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</si>
  <si>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</si>
  <si>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</si>
  <si>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</si>
  <si>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</si>
  <si>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</si>
  <si>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</si>
  <si>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</si>
  <si>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</si>
  <si>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</si>
  <si>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</si>
  <si>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</si>
  <si>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</si>
  <si>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</si>
  <si>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</si>
  <si>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</si>
  <si>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</si>
  <si>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</si>
  <si>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</si>
  <si>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</si>
  <si>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</si>
  <si>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</si>
  <si>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</si>
  <si>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</si>
  <si>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</si>
  <si>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</si>
  <si>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</si>
  <si>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</si>
  <si>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</si>
  <si>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</si>
  <si>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</si>
  <si>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</si>
  <si>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</si>
  <si>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</si>
  <si>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</si>
  <si>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</si>
  <si>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</si>
  <si>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</si>
  <si>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</si>
  <si>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</si>
  <si>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</si>
  <si>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</si>
  <si>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</si>
  <si>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</si>
  <si>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</si>
  <si>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</si>
  <si>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</si>
  <si>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</si>
  <si>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</si>
  <si>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</si>
  <si>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</si>
  <si>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</si>
  <si>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</si>
  <si>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</si>
  <si>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</si>
  <si>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</si>
  <si>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</si>
  <si>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</si>
  <si>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</si>
  <si>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</si>
  <si>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</si>
  <si>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</si>
  <si>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</si>
  <si>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</si>
  <si>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</si>
  <si>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</si>
  <si>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</si>
  <si>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</si>
  <si>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</si>
  <si>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</si>
  <si>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</si>
  <si>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</si>
  <si>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</si>
  <si>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</si>
  <si>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</si>
  <si>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</si>
  <si>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</si>
  <si>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</si>
  <si>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</si>
  <si>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</si>
  <si>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</si>
  <si>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</si>
  <si>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</si>
  <si>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</si>
  <si>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</si>
  <si>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</si>
  <si>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</si>
  <si>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</si>
  <si>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</si>
  <si>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</si>
  <si>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</si>
  <si>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</si>
  <si>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</si>
  <si>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</si>
  <si>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</si>
  <si>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</si>
  <si>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</si>
  <si>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</si>
  <si>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</si>
  <si>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</si>
  <si>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</si>
  <si>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</si>
  <si>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</si>
  <si>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</si>
  <si>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</si>
  <si>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</si>
  <si>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</si>
  <si>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</si>
  <si>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</si>
  <si>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</si>
  <si>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</si>
  <si>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</si>
  <si>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</si>
  <si>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</si>
  <si>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</si>
  <si>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</si>
  <si>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</si>
  <si>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</si>
  <si>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</si>
  <si>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</si>
  <si>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</si>
  <si>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</si>
  <si>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</si>
  <si>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</si>
  <si>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</si>
  <si>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</si>
  <si>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</si>
  <si>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</si>
  <si>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</si>
  <si>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</si>
  <si>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</si>
  <si>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</si>
  <si>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</si>
  <si>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</si>
  <si>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</si>
  <si>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</si>
  <si>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</si>
  <si>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</si>
  <si>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</si>
  <si>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</si>
  <si>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</si>
  <si>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</si>
  <si>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</si>
  <si>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</si>
  <si>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</si>
  <si>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</si>
  <si>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</si>
  <si>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</si>
  <si>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</si>
  <si>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</si>
  <si>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</si>
  <si>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</si>
  <si>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</si>
  <si>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</si>
  <si>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</si>
  <si>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</si>
  <si>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</si>
  <si>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</si>
  <si>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</si>
  <si>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</si>
  <si>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</si>
  <si>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</si>
  <si>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</si>
  <si>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</si>
  <si>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</si>
  <si>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</si>
  <si>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</si>
  <si>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</si>
  <si>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</si>
  <si>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</si>
  <si>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</si>
  <si>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</si>
  <si>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</si>
  <si>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</si>
  <si>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</si>
  <si>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</si>
  <si>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</si>
  <si>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</si>
  <si>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</si>
  <si>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</si>
  <si>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</si>
  <si>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</si>
  <si>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</si>
  <si>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</si>
  <si>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</si>
  <si>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</si>
  <si>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</si>
  <si>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</si>
  <si>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</si>
  <si>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</si>
  <si>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</si>
  <si>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</si>
  <si>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</si>
  <si>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</si>
  <si>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</si>
  <si>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</si>
  <si>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</si>
  <si>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</si>
  <si>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</si>
  <si>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</si>
  <si>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</si>
  <si>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</si>
  <si>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</si>
  <si>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</si>
  <si>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</si>
  <si>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</si>
  <si>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</si>
  <si>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</si>
  <si>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</si>
  <si>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</si>
  <si>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</si>
  <si>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</si>
  <si>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</si>
  <si>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</si>
  <si>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</si>
  <si>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</si>
  <si>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</si>
  <si>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</si>
  <si>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</si>
  <si>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</si>
  <si>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</si>
  <si>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</si>
  <si>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</si>
  <si>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</si>
  <si>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</si>
  <si>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</si>
  <si>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</si>
  <si>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</si>
  <si>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</si>
  <si>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</si>
  <si>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</si>
  <si>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</si>
  <si>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</si>
  <si>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</si>
  <si>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</si>
  <si>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</si>
  <si>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</si>
  <si>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</si>
  <si>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</si>
  <si>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</si>
  <si>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</si>
  <si>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</si>
  <si>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</si>
  <si>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</si>
  <si>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</si>
  <si>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</si>
  <si>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</si>
  <si>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</si>
  <si>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</si>
  <si>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</si>
  <si>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</si>
  <si>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</si>
  <si>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</si>
  <si>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</si>
  <si>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</si>
  <si>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</si>
  <si>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</si>
  <si>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</si>
  <si>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</si>
  <si>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</si>
  <si>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</si>
  <si>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</si>
  <si>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</si>
  <si>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</si>
  <si>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</si>
  <si>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</si>
  <si>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</si>
  <si>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</si>
  <si>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</si>
  <si>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</si>
  <si>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</si>
  <si>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</si>
  <si>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</si>
  <si>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</si>
  <si>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</si>
  <si>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</si>
  <si>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</si>
  <si>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</si>
  <si>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</si>
  <si>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</si>
  <si>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</si>
  <si>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</si>
  <si>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</si>
  <si>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</si>
  <si>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</si>
  <si>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</si>
  <si>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</si>
  <si>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</si>
  <si>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</si>
  <si>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</si>
  <si>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</si>
  <si>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</si>
  <si>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</si>
  <si>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</si>
  <si>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</si>
  <si>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</si>
  <si>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</si>
  <si>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</si>
  <si>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</si>
  <si>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</si>
  <si>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</si>
  <si>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</si>
  <si>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</si>
  <si>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</si>
  <si>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</si>
  <si>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</si>
  <si>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</si>
  <si>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</si>
  <si>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</si>
  <si>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</si>
  <si>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</si>
  <si>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</si>
  <si>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</si>
  <si>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</si>
  <si>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</si>
  <si>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</si>
  <si>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</si>
  <si>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</si>
  <si>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</si>
  <si>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</si>
  <si>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</si>
  <si>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</si>
  <si>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</si>
  <si>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</si>
  <si>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</si>
  <si>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</si>
  <si>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</si>
  <si>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</si>
  <si>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</si>
  <si>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</si>
  <si>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</si>
  <si>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</si>
  <si>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</si>
  <si>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</si>
  <si>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</si>
  <si>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</si>
  <si>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</si>
  <si>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</si>
  <si>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</si>
  <si>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</si>
  <si>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</si>
  <si>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</si>
  <si>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</si>
  <si>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</si>
  <si>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</si>
  <si>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</si>
  <si>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</si>
  <si>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</si>
  <si>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</si>
  <si>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</si>
  <si>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</si>
  <si>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</si>
  <si>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</si>
  <si>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</si>
  <si>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</si>
  <si>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</si>
  <si>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</si>
  <si>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</si>
  <si>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</si>
  <si>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</si>
  <si>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</si>
  <si>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</si>
  <si>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</si>
  <si>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</si>
  <si>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</si>
  <si>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</si>
  <si>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</si>
  <si>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</si>
  <si>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</si>
  <si>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</si>
  <si>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</si>
  <si>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</si>
  <si>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</si>
  <si>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</si>
  <si>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</si>
  <si>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</si>
  <si>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</si>
  <si>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</si>
  <si>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</si>
  <si>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</si>
  <si>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</si>
  <si>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</si>
  <si>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</si>
  <si>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</si>
  <si>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</si>
  <si>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</si>
  <si>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</si>
  <si>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</si>
  <si>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</si>
  <si>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</si>
  <si>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</si>
  <si>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</si>
  <si>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</si>
  <si>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</si>
  <si>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</si>
  <si>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</si>
  <si>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</si>
  <si>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</si>
  <si>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</si>
  <si>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</si>
  <si>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</si>
  <si>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</si>
  <si>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</si>
  <si>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</si>
  <si>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</si>
  <si>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</si>
  <si>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</si>
  <si>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</si>
  <si>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</si>
  <si>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</si>
  <si>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</si>
  <si>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</si>
  <si>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</si>
  <si>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</si>
  <si>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</si>
  <si>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</si>
  <si>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</si>
  <si>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</si>
  <si>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</si>
  <si>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</si>
  <si>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</si>
  <si>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</si>
  <si>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</si>
  <si>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</si>
  <si>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</si>
  <si>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</si>
  <si>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</si>
  <si>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</si>
  <si>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</si>
  <si>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</si>
  <si>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</si>
  <si>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</si>
  <si>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</si>
  <si>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</si>
  <si>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</si>
  <si>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</si>
  <si>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</si>
  <si>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</si>
  <si>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</si>
  <si>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</si>
  <si>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</si>
  <si>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</si>
  <si>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</si>
  <si>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</si>
  <si>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</si>
  <si>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</si>
  <si>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</si>
  <si>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</si>
  <si>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</si>
  <si>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</si>
  <si>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</si>
  <si>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</si>
  <si>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</si>
  <si>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</si>
  <si>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</si>
  <si>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</si>
  <si>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</si>
  <si>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</si>
  <si>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</si>
  <si>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</si>
  <si>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</si>
  <si>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</si>
  <si>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</si>
  <si>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</si>
  <si>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</si>
  <si>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</si>
  <si>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</si>
  <si>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</si>
  <si>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</si>
  <si>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</si>
  <si>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</si>
  <si>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</si>
  <si>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</si>
  <si>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</si>
  <si>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</si>
  <si>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</si>
  <si>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</si>
  <si>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</si>
  <si>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</si>
  <si>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</si>
  <si>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</si>
  <si>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</si>
  <si>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</si>
  <si>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</si>
  <si>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</si>
  <si>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</si>
  <si>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</si>
  <si>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</si>
  <si>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</si>
  <si>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</si>
  <si>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</si>
  <si>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</si>
  <si>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</si>
  <si>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</si>
  <si>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</si>
  <si>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</si>
  <si>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</si>
  <si>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</si>
  <si>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</si>
  <si>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</si>
  <si>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</si>
  <si>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</si>
  <si>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</si>
  <si>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</si>
  <si>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</si>
  <si>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</si>
  <si>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</si>
  <si>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</si>
  <si>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</si>
  <si>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</si>
  <si>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</si>
  <si>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</si>
  <si>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</si>
  <si>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</si>
  <si>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</si>
  <si>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</si>
  <si>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</si>
  <si>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</si>
  <si>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</si>
  <si>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</si>
  <si>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</si>
  <si>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</si>
  <si>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</si>
  <si>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</si>
  <si>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</si>
  <si>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</si>
  <si>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</si>
  <si>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</si>
  <si>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</si>
  <si>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</si>
  <si>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</si>
  <si>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</si>
  <si>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</si>
  <si>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</si>
  <si>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</si>
  <si>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</si>
  <si>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</si>
  <si>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</si>
  <si>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</si>
  <si>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</si>
  <si>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</si>
  <si>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</si>
  <si>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</si>
  <si>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</si>
  <si>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</si>
  <si>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</si>
  <si>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</si>
  <si>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</si>
  <si>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</si>
  <si>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</si>
  <si>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</si>
  <si>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</si>
  <si>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</si>
  <si>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</si>
  <si>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</si>
  <si>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</si>
  <si>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</si>
  <si>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</si>
  <si>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</si>
  <si>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</si>
  <si>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</si>
  <si>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</si>
  <si>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</si>
  <si>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</si>
  <si>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</si>
  <si>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</si>
  <si>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</si>
  <si>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</si>
  <si>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</si>
  <si>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</si>
  <si>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</si>
  <si>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</si>
  <si>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</si>
  <si>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</si>
  <si>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</si>
  <si>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</si>
  <si>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</si>
  <si>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</si>
  <si>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</si>
  <si>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</si>
  <si>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</si>
  <si>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</si>
  <si>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</si>
  <si>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</si>
  <si>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</si>
  <si>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</si>
  <si>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</si>
  <si>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</si>
  <si>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</si>
  <si>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</si>
  <si>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</si>
  <si>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</si>
  <si>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</si>
  <si>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</si>
  <si>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</si>
  <si>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</si>
  <si>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</si>
  <si>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</si>
  <si>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</si>
  <si>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</si>
  <si>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</si>
  <si>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</si>
  <si>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</si>
  <si>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</si>
  <si>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</si>
  <si>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</si>
  <si>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</si>
  <si>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</si>
  <si>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</si>
  <si>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</si>
  <si>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</si>
  <si>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</si>
  <si>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</si>
  <si>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</si>
  <si>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</si>
  <si>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</si>
  <si>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</si>
  <si>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</si>
  <si>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</si>
  <si>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</si>
  <si>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</si>
  <si>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</si>
  <si>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</si>
  <si>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</si>
  <si>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</si>
  <si>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</si>
  <si>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</si>
  <si>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</si>
  <si>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</si>
  <si>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</si>
  <si>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</si>
  <si>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</si>
  <si>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</si>
  <si>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</si>
  <si>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</si>
  <si>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</si>
  <si>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</si>
  <si>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</si>
  <si>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</si>
  <si>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</si>
  <si>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</si>
  <si>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</si>
  <si>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</si>
  <si>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</si>
  <si>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</si>
  <si>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</si>
  <si>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</si>
  <si>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</si>
  <si>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</si>
  <si>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</si>
  <si>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</si>
  <si>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</si>
  <si>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</si>
  <si>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</si>
  <si>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</si>
  <si>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</si>
  <si>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</si>
  <si>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</si>
  <si>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</si>
  <si>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</si>
  <si>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</si>
  <si>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</si>
  <si>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</si>
  <si>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</si>
  <si>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</si>
  <si>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</si>
  <si>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</si>
  <si>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</si>
  <si>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</si>
  <si>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</si>
  <si>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</si>
  <si>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</si>
  <si>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</si>
  <si>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</si>
  <si>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</si>
  <si>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</si>
  <si>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</si>
  <si>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</si>
  <si>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</si>
  <si>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</si>
  <si>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</si>
  <si>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</si>
  <si>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</si>
  <si>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</si>
  <si>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</si>
  <si>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</si>
  <si>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</si>
  <si>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</si>
  <si>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</si>
  <si>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</si>
  <si>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</si>
  <si>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</si>
  <si>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</si>
  <si>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</si>
  <si>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</si>
  <si>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</si>
  <si>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</si>
  <si>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</si>
  <si>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</si>
  <si>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</si>
  <si>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</si>
  <si>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</si>
  <si>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</si>
  <si>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</si>
  <si>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</si>
  <si>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</si>
  <si>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</si>
  <si>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</si>
  <si>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</si>
  <si>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</si>
  <si>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</si>
  <si>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</si>
  <si>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</si>
  <si>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</si>
  <si>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</si>
  <si>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</si>
  <si>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</si>
  <si>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</si>
  <si>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</si>
  <si>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</si>
  <si>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</si>
  <si>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</si>
  <si>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</si>
  <si>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</si>
  <si>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</si>
  <si>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</si>
  <si>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</si>
  <si>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</si>
  <si>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</si>
  <si>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</si>
  <si>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</si>
  <si>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</si>
  <si>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</si>
  <si>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</si>
  <si>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</si>
  <si>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</si>
  <si>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</si>
  <si>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</si>
  <si>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</si>
  <si>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</si>
  <si>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</si>
  <si>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</si>
  <si>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</si>
  <si>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</si>
  <si>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</si>
  <si>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</si>
  <si>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</si>
  <si>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</si>
  <si>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</si>
  <si>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</si>
  <si>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</si>
  <si>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</si>
  <si>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</si>
  <si>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</si>
  <si>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</si>
  <si>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</si>
  <si>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</si>
  <si>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</si>
  <si>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</si>
  <si>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</si>
  <si>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</si>
  <si>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</si>
  <si>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</si>
  <si>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</si>
  <si>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</si>
  <si>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</si>
  <si>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</si>
  <si>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</si>
  <si>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</si>
  <si>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</si>
  <si>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</si>
  <si>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</si>
  <si>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</si>
  <si>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</si>
  <si>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</si>
  <si>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</si>
  <si>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</si>
  <si>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</si>
  <si>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</si>
  <si>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</si>
  <si>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</si>
  <si>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</si>
  <si>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</si>
  <si>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</si>
  <si>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</si>
  <si>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</si>
  <si>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</si>
  <si>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</si>
  <si>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</si>
  <si>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</si>
  <si>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</si>
  <si>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</si>
  <si>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</si>
  <si>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</si>
  <si>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</si>
  <si>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</si>
  <si>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</si>
  <si>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</si>
  <si>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</si>
  <si>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</si>
  <si>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</si>
  <si>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</si>
  <si>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</si>
  <si>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</si>
  <si>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</si>
  <si>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</si>
  <si>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</si>
  <si>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</si>
  <si>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</si>
  <si>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</si>
  <si>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</si>
  <si>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</si>
  <si>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</si>
  <si>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</si>
  <si>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</si>
  <si>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</si>
  <si>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</si>
  <si>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</si>
  <si>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</si>
  <si>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</si>
  <si>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</si>
  <si>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</si>
  <si>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</si>
  <si>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</si>
  <si>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</si>
  <si>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</si>
  <si>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</si>
  <si>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</si>
  <si>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</si>
  <si>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</si>
  <si>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</si>
  <si>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</si>
  <si>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</si>
  <si>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</si>
  <si>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</si>
  <si>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</si>
  <si>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</si>
  <si>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</si>
  <si>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</si>
  <si>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</si>
  <si>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</si>
  <si>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</si>
  <si>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</si>
  <si>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</si>
  <si>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</si>
  <si>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</si>
  <si>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</si>
  <si>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</si>
  <si>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</si>
  <si>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</si>
  <si>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</si>
  <si>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</si>
  <si>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</si>
  <si>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</si>
  <si>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</si>
  <si>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</si>
  <si>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</si>
  <si>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</si>
  <si>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</si>
  <si>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</si>
  <si>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</si>
  <si>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</si>
  <si>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</si>
  <si>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</si>
  <si>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</si>
  <si>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</si>
  <si>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</si>
  <si>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</si>
  <si>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</si>
  <si>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</si>
  <si>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</si>
  <si>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</si>
  <si>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</si>
  <si>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</si>
  <si>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</si>
  <si>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</si>
  <si>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</si>
  <si>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</si>
  <si>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</si>
  <si>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</si>
  <si>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</si>
  <si>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</si>
  <si>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</si>
  <si>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</si>
  <si>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</si>
  <si>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</si>
  <si>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</si>
  <si>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</si>
  <si>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</si>
  <si>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</si>
  <si>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</si>
  <si>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</si>
  <si>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</si>
  <si>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</si>
  <si>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</si>
  <si>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</si>
  <si>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</si>
  <si>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</si>
  <si>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</si>
  <si>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</si>
  <si>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</si>
  <si>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</si>
  <si>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</si>
  <si>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</si>
  <si>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</si>
  <si>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</si>
  <si>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</si>
  <si>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</si>
  <si>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</si>
  <si>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</si>
  <si>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</si>
  <si>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</si>
  <si>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</si>
  <si>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</si>
  <si>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</si>
  <si>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</si>
  <si>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</si>
  <si>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</si>
  <si>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</si>
  <si>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</si>
  <si>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</si>
  <si>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</si>
  <si>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</si>
  <si>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</si>
  <si>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</si>
  <si>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</si>
  <si>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</si>
  <si>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</si>
  <si>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</si>
  <si>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</si>
  <si>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</si>
  <si>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</si>
  <si>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</si>
  <si>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</si>
  <si>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</si>
  <si>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</si>
  <si>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</si>
  <si>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</si>
  <si>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</si>
  <si>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</si>
  <si>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</si>
  <si>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</si>
  <si>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</si>
  <si>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</si>
  <si>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</si>
  <si>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</si>
  <si>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</si>
  <si>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</si>
  <si>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</si>
  <si>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</si>
  <si>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</si>
  <si>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</si>
  <si>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</si>
  <si>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</si>
  <si>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</si>
  <si>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</si>
  <si>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</si>
  <si>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</si>
  <si>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</si>
  <si>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</si>
  <si>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</si>
  <si>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</si>
  <si>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</si>
  <si>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</si>
  <si>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</si>
  <si>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</si>
  <si>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</si>
  <si>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</si>
  <si>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</si>
  <si>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</si>
  <si>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</si>
  <si>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</si>
  <si>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</si>
  <si>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</si>
  <si>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</si>
  <si>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</si>
  <si>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</si>
  <si>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</si>
  <si>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</si>
  <si>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</si>
  <si>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</si>
  <si>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</si>
  <si>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</si>
  <si>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</si>
  <si>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</si>
  <si>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</si>
  <si>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</si>
  <si>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</si>
  <si>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</si>
  <si>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</si>
  <si>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</si>
  <si>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</si>
  <si>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</si>
  <si>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</si>
  <si>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</si>
  <si>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</si>
  <si>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</si>
  <si>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</si>
  <si>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</si>
  <si>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</si>
  <si>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</si>
  <si>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</si>
  <si>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</si>
  <si>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</si>
  <si>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</si>
  <si>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</si>
  <si>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</si>
  <si>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</si>
  <si>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</si>
  <si>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</si>
  <si>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</si>
  <si>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</si>
  <si>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</si>
  <si>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</si>
  <si>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</si>
  <si>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</si>
  <si>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</si>
  <si>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</si>
  <si>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</si>
  <si>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</si>
  <si>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</si>
  <si>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</si>
  <si>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</si>
  <si>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</si>
  <si>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</si>
  <si>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</si>
  <si>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</si>
  <si>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</si>
  <si>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</si>
  <si>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</si>
  <si>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</si>
  <si>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</si>
  <si>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</si>
  <si>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</si>
  <si>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</si>
  <si>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</si>
  <si>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</si>
  <si>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</si>
  <si>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</si>
  <si>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</si>
  <si>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</si>
  <si>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</si>
  <si>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</si>
  <si>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</si>
  <si>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</si>
  <si>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</si>
  <si>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</si>
  <si>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</si>
  <si>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</si>
  <si>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</si>
  <si>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</si>
  <si>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</si>
  <si>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</si>
  <si>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</si>
  <si>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</si>
  <si>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</si>
  <si>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</si>
  <si>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</si>
  <si>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</si>
  <si>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</si>
  <si>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</si>
  <si>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</si>
  <si>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</si>
  <si>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</si>
  <si>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</si>
  <si>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</si>
  <si>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</si>
  <si>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</si>
  <si>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</si>
  <si>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</si>
  <si>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</si>
  <si>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</si>
  <si>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</si>
  <si>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</si>
  <si>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</si>
  <si>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</si>
  <si>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</si>
  <si>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</si>
  <si>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</si>
  <si>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</si>
  <si>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</si>
  <si>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</si>
  <si>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</si>
  <si>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</si>
  <si>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</si>
  <si>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</si>
  <si>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</si>
  <si>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</si>
  <si>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</si>
  <si>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</si>
  <si>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</si>
  <si>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</si>
  <si>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</si>
  <si>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</si>
  <si>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</si>
  <si>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</si>
  <si>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</si>
  <si>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</si>
  <si>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</si>
  <si>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</si>
  <si>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</si>
  <si>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</si>
  <si>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</si>
  <si>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</si>
  <si>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</si>
  <si>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</si>
  <si>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</si>
  <si>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</si>
  <si>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</si>
  <si>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</si>
  <si>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</si>
  <si>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</si>
  <si>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</si>
  <si>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</si>
  <si>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</si>
  <si>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</si>
  <si>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</si>
  <si>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</si>
  <si>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</si>
  <si>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</si>
  <si>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</si>
  <si>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</si>
  <si>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</si>
  <si>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</si>
  <si>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</si>
  <si>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</si>
  <si>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</si>
  <si>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</si>
  <si>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</si>
  <si>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</si>
  <si>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</si>
  <si>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</si>
  <si>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</si>
  <si>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</si>
  <si>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</si>
  <si>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</si>
  <si>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</si>
  <si>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</si>
  <si>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</si>
  <si>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</si>
  <si>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</si>
  <si>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</si>
  <si>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</si>
  <si>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</si>
  <si>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</si>
  <si>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</si>
  <si>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</si>
  <si>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</si>
  <si>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</si>
  <si>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</si>
  <si>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</si>
  <si>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</si>
  <si>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</si>
  <si>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</si>
  <si>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</si>
  <si>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</si>
  <si>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</si>
  <si>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</si>
  <si>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</si>
  <si>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</si>
  <si>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</si>
  <si>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</si>
  <si>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</si>
  <si>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</si>
  <si>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</si>
  <si>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</si>
  <si>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</si>
  <si>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</si>
  <si>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</si>
  <si>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</si>
  <si>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</si>
  <si>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</si>
  <si>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</si>
  <si>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</si>
  <si>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</si>
  <si>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</si>
  <si>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</si>
  <si>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</si>
  <si>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</si>
  <si>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</si>
  <si>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</si>
  <si>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</si>
  <si>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</si>
  <si>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</si>
  <si>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</si>
  <si>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</si>
  <si>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</si>
  <si>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</si>
  <si>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</si>
  <si>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</si>
  <si>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</si>
  <si>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</si>
  <si>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</si>
  <si>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</si>
  <si>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</si>
  <si>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</si>
  <si>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</si>
  <si>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</si>
  <si>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</si>
  <si>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</si>
  <si>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</si>
  <si>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</si>
  <si>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</si>
  <si>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</si>
  <si>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</si>
  <si>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</si>
  <si>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</si>
  <si>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</si>
  <si>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</si>
  <si>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</si>
  <si>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</si>
  <si>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</si>
  <si>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</si>
  <si>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</si>
  <si>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</si>
  <si>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</si>
  <si>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</si>
  <si>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</si>
  <si>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</si>
  <si>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</si>
  <si>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</si>
  <si>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</si>
  <si>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</si>
  <si>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</si>
  <si>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</si>
  <si>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</si>
  <si>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</si>
  <si>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</si>
  <si>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</si>
  <si>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</si>
  <si>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</si>
  <si>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</si>
  <si>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</si>
  <si>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</si>
  <si>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</si>
  <si>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</si>
  <si>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</si>
  <si>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</si>
  <si>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</si>
  <si>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</si>
  <si>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</si>
  <si>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</si>
  <si>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</si>
  <si>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</si>
  <si>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</si>
  <si>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</si>
  <si>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</si>
  <si>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</si>
  <si>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</si>
  <si>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</si>
  <si>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</si>
  <si>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</si>
  <si>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</si>
  <si>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</si>
  <si>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</si>
  <si>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</si>
  <si>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</si>
  <si>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</si>
  <si>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</si>
  <si>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</si>
  <si>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</si>
  <si>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</si>
  <si>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</si>
  <si>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</si>
  <si>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</si>
  <si>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</si>
  <si>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</si>
  <si>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</si>
  <si>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</si>
  <si>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</si>
  <si>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</si>
  <si>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</si>
  <si>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</si>
  <si>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</si>
  <si>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</si>
  <si>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</si>
  <si>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</si>
  <si>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</si>
  <si>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</si>
  <si>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</si>
  <si>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</si>
  <si>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</si>
  <si>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</si>
  <si>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</si>
  <si>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</si>
  <si>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</si>
  <si>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</si>
  <si>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</si>
  <si>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</si>
  <si>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</si>
  <si>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</si>
  <si>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</si>
  <si>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</si>
  <si>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</si>
  <si>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</si>
  <si>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</si>
  <si>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</si>
  <si>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</si>
  <si>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</si>
  <si>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</si>
  <si>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</si>
  <si>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</si>
  <si>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</si>
  <si>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</si>
  <si>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</si>
  <si>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</si>
  <si>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</si>
  <si>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</si>
  <si>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</si>
  <si>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</si>
  <si>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</si>
  <si>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</si>
  <si>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</si>
  <si>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</si>
  <si>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</si>
  <si>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</si>
  <si>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</si>
  <si>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</si>
  <si>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</si>
  <si>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</si>
  <si>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</si>
  <si>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</si>
  <si>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</si>
  <si>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</si>
  <si>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</si>
  <si>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</si>
  <si>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</si>
  <si>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</si>
  <si>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</si>
  <si>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</si>
  <si>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</si>
  <si>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</si>
  <si>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</si>
  <si>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</si>
  <si>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</si>
  <si>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</si>
  <si>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</si>
  <si>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</si>
  <si>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</si>
  <si>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</si>
  <si>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</si>
  <si>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</si>
  <si>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</si>
  <si>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</si>
  <si>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</si>
  <si>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</si>
  <si>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</si>
  <si>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</si>
  <si>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</si>
  <si>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</si>
  <si>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</si>
  <si>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</si>
  <si>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</si>
  <si>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</si>
  <si>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</si>
  <si>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</si>
  <si>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</si>
  <si>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</si>
  <si>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</si>
  <si>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</si>
  <si>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</si>
  <si>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</si>
  <si>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</si>
  <si>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</si>
  <si>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</si>
  <si>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</si>
  <si>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</si>
  <si>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</si>
  <si>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</si>
  <si>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</si>
  <si>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</si>
  <si>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</si>
  <si>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</si>
  <si>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</si>
  <si>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</si>
  <si>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</si>
  <si>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</si>
  <si>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</si>
  <si>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</si>
  <si>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</si>
  <si>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</si>
  <si>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</si>
  <si>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</si>
  <si>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</si>
  <si>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</si>
  <si>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</si>
  <si>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</si>
  <si>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</si>
  <si>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</si>
  <si>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</si>
  <si>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</si>
  <si>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</si>
  <si>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</si>
  <si>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</si>
  <si>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</si>
  <si>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</si>
  <si>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</si>
  <si>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</si>
  <si>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</si>
  <si>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</si>
  <si>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</si>
  <si>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</si>
  <si>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</si>
  <si>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</si>
  <si>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</si>
  <si>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</si>
  <si>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</si>
  <si>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</si>
  <si>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</si>
  <si>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</si>
  <si>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</si>
  <si>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</si>
  <si>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</si>
  <si>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</si>
  <si>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</si>
  <si>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</si>
  <si>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</si>
  <si>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</si>
  <si>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</si>
  <si>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</si>
  <si>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</si>
  <si>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</si>
  <si>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</si>
  <si>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</si>
  <si>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</si>
  <si>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</si>
  <si>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</si>
  <si>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</si>
  <si>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</si>
  <si>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</si>
  <si>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</si>
  <si>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</si>
  <si>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</si>
  <si>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</si>
  <si>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</si>
  <si>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</si>
  <si>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</si>
  <si>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</si>
  <si>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</si>
  <si>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</si>
  <si>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</si>
  <si>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</si>
  <si>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</si>
  <si>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</si>
  <si>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</si>
  <si>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</si>
  <si>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</si>
  <si>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</si>
  <si>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</si>
  <si>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</si>
  <si>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</si>
  <si>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</si>
  <si>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</si>
  <si>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</si>
  <si>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</si>
  <si>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</si>
  <si>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</si>
  <si>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</si>
  <si>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</si>
  <si>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</si>
  <si>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</si>
  <si>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</si>
  <si>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</si>
  <si>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</si>
  <si>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</si>
  <si>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</si>
  <si>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</si>
  <si>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</si>
  <si>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</si>
  <si>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</si>
  <si>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</si>
  <si>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</si>
  <si>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</si>
  <si>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</si>
  <si>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</si>
  <si>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</si>
  <si>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</si>
  <si>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</si>
  <si>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</si>
  <si>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</si>
  <si>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</si>
  <si>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</si>
  <si>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</si>
  <si>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</si>
  <si>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</si>
  <si>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</si>
  <si>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</si>
  <si>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</si>
  <si>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</si>
  <si>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</si>
  <si>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</si>
  <si>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</si>
  <si>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</si>
  <si>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</si>
  <si>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</si>
  <si>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</si>
  <si>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</si>
  <si>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</si>
  <si>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</si>
  <si>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</si>
  <si>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</si>
  <si>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</si>
  <si>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</si>
  <si>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</si>
  <si>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</si>
  <si>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</si>
  <si>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</si>
  <si>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</si>
  <si>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</si>
  <si>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</si>
  <si>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</si>
  <si>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</si>
  <si>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</si>
  <si>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</si>
  <si>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</si>
  <si>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</si>
  <si>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</si>
  <si>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</si>
  <si>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</si>
  <si>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</si>
  <si>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</si>
  <si>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</si>
  <si>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</si>
  <si>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</si>
  <si>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</si>
  <si>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</si>
  <si>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</si>
  <si>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</si>
  <si>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</si>
  <si>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</si>
  <si>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</si>
  <si>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</si>
  <si>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</si>
  <si>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</si>
  <si>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</si>
  <si>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</si>
  <si>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</si>
  <si>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</si>
  <si>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</si>
  <si>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</si>
  <si>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</si>
  <si>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</si>
  <si>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</si>
  <si>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</si>
  <si>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</si>
  <si>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</si>
  <si>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</si>
  <si>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</si>
  <si>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</si>
  <si>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</si>
  <si>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</si>
  <si>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</si>
  <si>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</si>
  <si>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</si>
  <si>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</si>
  <si>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</si>
  <si>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</si>
  <si>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</si>
  <si>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</si>
  <si>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</si>
  <si>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</si>
  <si>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</si>
  <si>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</si>
  <si>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</si>
  <si>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</si>
  <si>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</si>
  <si>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</si>
  <si>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</si>
  <si>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</si>
  <si>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</si>
  <si>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</si>
  <si>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</si>
  <si>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</si>
  <si>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</si>
  <si>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</si>
  <si>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</si>
  <si>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</si>
  <si>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</si>
  <si>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</si>
  <si>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</si>
  <si>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</si>
  <si>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</si>
  <si>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</si>
  <si>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</si>
  <si>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</si>
  <si>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</si>
  <si>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</si>
  <si>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</si>
  <si>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</si>
  <si>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</si>
  <si>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</si>
  <si>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</si>
  <si>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</si>
  <si>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</si>
  <si>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</si>
  <si>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</si>
  <si>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</si>
  <si>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</si>
  <si>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</si>
  <si>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</si>
  <si>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</si>
  <si>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</si>
  <si>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</si>
  <si>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</si>
  <si>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</si>
  <si>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</si>
  <si>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</si>
  <si>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</si>
  <si>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</si>
  <si>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</si>
  <si>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</si>
  <si>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</si>
  <si>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</si>
  <si>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</si>
  <si>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</si>
  <si>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</si>
  <si>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</si>
  <si>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</si>
  <si>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</si>
  <si>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</si>
  <si>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</si>
  <si>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</si>
  <si>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</si>
  <si>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</si>
  <si>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</si>
  <si>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</si>
  <si>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</si>
  <si>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</si>
  <si>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</si>
  <si>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</si>
  <si>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</si>
  <si>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</si>
  <si>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</si>
  <si>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</si>
  <si>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</si>
  <si>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</si>
  <si>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</si>
  <si>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</si>
  <si>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</si>
  <si>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</si>
  <si>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</si>
  <si>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</si>
  <si>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</si>
  <si>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</si>
  <si>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</si>
  <si>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</si>
  <si>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</si>
  <si>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</si>
  <si>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</si>
  <si>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</si>
  <si>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</si>
  <si>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</si>
  <si>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</si>
  <si>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</si>
  <si>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</si>
  <si>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</si>
  <si>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</si>
  <si>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</si>
  <si>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</si>
  <si>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</si>
  <si>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</si>
  <si>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</si>
  <si>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</si>
  <si>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</si>
  <si>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</si>
  <si>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</si>
  <si>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</si>
  <si>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</si>
  <si>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</si>
  <si>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</si>
  <si>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</si>
  <si>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</si>
  <si>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</si>
  <si>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</si>
  <si>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</si>
  <si>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</si>
  <si>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</si>
  <si>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</si>
  <si>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</si>
  <si>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</si>
  <si>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</si>
  <si>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</si>
  <si>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</si>
  <si>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</si>
  <si>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</si>
  <si>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</si>
  <si>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</si>
  <si>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</si>
  <si>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</si>
  <si>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</si>
  <si>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</si>
  <si>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</si>
  <si>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</si>
  <si>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</si>
  <si>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</si>
  <si>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</si>
  <si>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</si>
  <si>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</si>
  <si>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</si>
  <si>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</si>
  <si>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</si>
  <si>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</si>
  <si>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</si>
  <si>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</si>
  <si>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</si>
  <si>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</si>
  <si>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</si>
  <si>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</si>
  <si>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</si>
  <si>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</si>
  <si>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</si>
  <si>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</si>
  <si>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</si>
  <si>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</si>
  <si>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</si>
  <si>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</si>
  <si>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</si>
  <si>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</si>
  <si>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</si>
  <si>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</si>
  <si>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</si>
  <si>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</si>
  <si>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</si>
  <si>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</si>
  <si>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</si>
  <si>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</si>
  <si>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</si>
  <si>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</si>
  <si>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</si>
  <si>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</si>
  <si>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</si>
  <si>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</si>
  <si>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</si>
  <si>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</si>
  <si>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</si>
  <si>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</si>
  <si>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</si>
  <si>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</si>
  <si>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</si>
  <si>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</si>
  <si>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</si>
  <si>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</si>
  <si>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</si>
  <si>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</si>
  <si>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</si>
  <si>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</si>
  <si>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</si>
  <si>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</si>
  <si>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</si>
  <si>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</si>
  <si>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</si>
  <si>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</si>
  <si>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</si>
  <si>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</si>
  <si>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</si>
  <si>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</si>
  <si>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</si>
  <si>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</si>
  <si>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</si>
  <si>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</si>
  <si>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</si>
  <si>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</si>
  <si>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</si>
  <si>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</si>
  <si>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</si>
  <si>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</si>
  <si>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</si>
  <si>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</si>
  <si>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</si>
  <si>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</si>
  <si>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</si>
  <si>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</si>
  <si>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</si>
  <si>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</si>
  <si>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</si>
  <si>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</si>
  <si>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</si>
  <si>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</si>
  <si>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</si>
  <si>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</si>
  <si>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</si>
  <si>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</si>
  <si>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</si>
  <si>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</si>
  <si>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</si>
  <si>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</si>
  <si>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</si>
  <si>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</si>
  <si>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</si>
  <si>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</si>
  <si>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</si>
  <si>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</si>
  <si>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</si>
  <si>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</si>
  <si>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</si>
  <si>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</si>
  <si>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</si>
  <si>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</si>
  <si>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</si>
  <si>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</si>
  <si>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</si>
  <si>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</si>
  <si>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</si>
  <si>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</si>
  <si>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</si>
  <si>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</si>
  <si>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</si>
  <si>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</si>
  <si>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</si>
  <si>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</si>
  <si>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</si>
  <si>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</si>
  <si>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</si>
  <si>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</si>
  <si>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</si>
  <si>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</si>
  <si>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</si>
  <si>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</si>
  <si>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</si>
  <si>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</si>
  <si>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</si>
  <si>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</si>
  <si>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</si>
  <si>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</si>
  <si>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</si>
  <si>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</si>
  <si>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</si>
  <si>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</si>
  <si>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</si>
  <si>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</si>
  <si>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</si>
  <si>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</si>
  <si>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</si>
  <si>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</si>
  <si>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</si>
  <si>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</si>
  <si>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</si>
  <si>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</si>
  <si>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</si>
  <si>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</si>
  <si>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</si>
  <si>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</si>
  <si>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</si>
  <si>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</si>
  <si>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</si>
  <si>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</si>
  <si>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</si>
  <si>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</si>
  <si>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</si>
  <si>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</si>
  <si>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</si>
  <si>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</si>
  <si>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</si>
  <si>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</si>
  <si>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</si>
  <si>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</si>
  <si>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</si>
  <si>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</si>
  <si>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</si>
  <si>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</si>
  <si>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</si>
  <si>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</si>
  <si>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</si>
  <si>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</si>
  <si>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</si>
  <si>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</si>
  <si>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</si>
  <si>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</si>
  <si>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</si>
  <si>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</si>
  <si>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</si>
  <si>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</si>
  <si>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</si>
  <si>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</si>
  <si>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</si>
  <si>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</si>
  <si>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</si>
  <si>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</si>
  <si>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</si>
  <si>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</si>
  <si>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</si>
  <si>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</si>
  <si>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</si>
  <si>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</si>
  <si>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</si>
  <si>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</si>
  <si>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</si>
  <si>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</si>
  <si>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</si>
  <si>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</si>
  <si>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</si>
  <si>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</si>
  <si>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</si>
  <si>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</si>
  <si>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</si>
  <si>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</si>
  <si>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</si>
  <si>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</si>
  <si>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</si>
  <si>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</si>
  <si>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</si>
  <si>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</si>
  <si>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</si>
  <si>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</si>
  <si>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</si>
  <si>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</si>
  <si>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</si>
  <si>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</si>
  <si>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</si>
  <si>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</si>
  <si>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</si>
  <si>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</si>
  <si>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</si>
  <si>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</si>
  <si>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</si>
  <si>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</si>
  <si>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</si>
  <si>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</si>
  <si>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</si>
  <si>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</si>
  <si>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</si>
  <si>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</si>
  <si>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</si>
  <si>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</si>
  <si>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</si>
  <si>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</si>
  <si>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</si>
  <si>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</si>
  <si>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</si>
  <si>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</si>
  <si>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</si>
  <si>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</si>
  <si>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</si>
  <si>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</si>
  <si>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</si>
  <si>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</si>
  <si>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</si>
  <si>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</si>
  <si>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</si>
  <si>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</si>
  <si>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</si>
  <si>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</si>
  <si>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</si>
  <si>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</si>
  <si>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</si>
  <si>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</si>
  <si>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</si>
  <si>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</si>
  <si>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</si>
  <si>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</si>
  <si>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</si>
  <si>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</si>
  <si>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</si>
  <si>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</si>
  <si>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</si>
  <si>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</si>
  <si>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</si>
  <si>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</si>
  <si>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</si>
  <si>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</si>
  <si>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</si>
  <si>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</si>
  <si>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</si>
  <si>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</si>
  <si>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</si>
  <si>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</si>
  <si>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</si>
  <si>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</si>
  <si>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</si>
  <si>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</si>
  <si>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</si>
  <si>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</si>
  <si>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</si>
  <si>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</si>
  <si>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</si>
  <si>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</si>
  <si>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</si>
  <si>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</si>
  <si>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</si>
  <si>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</si>
  <si>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</si>
  <si>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</si>
  <si>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</si>
  <si>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</si>
  <si>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</si>
  <si>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</si>
  <si>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</si>
  <si>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</si>
  <si>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</si>
  <si>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</si>
  <si>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</si>
  <si>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</si>
  <si>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</si>
  <si>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</si>
  <si>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</si>
  <si>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</si>
  <si>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</si>
  <si>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</si>
  <si>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</si>
  <si>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</si>
  <si>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</si>
  <si>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</si>
  <si>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</si>
  <si>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</si>
  <si>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</si>
  <si>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</si>
  <si>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</si>
  <si>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</si>
  <si>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</si>
  <si>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</si>
  <si>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</si>
  <si>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</si>
  <si>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</si>
  <si>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</si>
  <si>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</si>
  <si>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</si>
  <si>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</si>
  <si>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</si>
  <si>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</si>
  <si>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</si>
  <si>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</si>
  <si>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</si>
  <si>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</si>
  <si>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</si>
  <si>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</si>
  <si>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</si>
  <si>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</si>
  <si>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</si>
  <si>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</si>
  <si>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</si>
  <si>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</si>
  <si>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</si>
  <si>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</si>
  <si>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</si>
  <si>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</si>
  <si>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</si>
  <si>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</si>
  <si>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</si>
  <si>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</si>
  <si>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</si>
  <si>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</si>
  <si>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</si>
  <si>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</si>
  <si>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</si>
  <si>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</si>
  <si>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</si>
  <si>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</si>
  <si>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</si>
  <si>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</si>
  <si>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</si>
  <si>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</si>
  <si>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</si>
  <si>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</si>
  <si>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</si>
  <si>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</si>
  <si>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</si>
  <si>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</si>
  <si>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</si>
  <si>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</si>
  <si>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</si>
  <si>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</si>
  <si>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</si>
  <si>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</si>
  <si>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</si>
  <si>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</si>
  <si>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</si>
  <si>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</si>
  <si>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</si>
  <si>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</si>
  <si>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</si>
  <si>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</si>
  <si>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</si>
  <si>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</si>
  <si>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</si>
  <si>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</si>
  <si>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</si>
  <si>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</si>
  <si>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</si>
  <si>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</si>
  <si>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</si>
  <si>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</si>
  <si>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</si>
  <si>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</si>
  <si>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</si>
  <si>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</si>
  <si>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</si>
  <si>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</si>
  <si>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</si>
  <si>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</si>
  <si>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</si>
  <si>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</si>
  <si>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</si>
  <si>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</si>
  <si>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</si>
  <si>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</si>
  <si>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</si>
  <si>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</si>
  <si>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</si>
  <si>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</si>
  <si>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</si>
  <si>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</si>
  <si>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</si>
  <si>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</si>
  <si>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</si>
  <si>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</si>
  <si>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</si>
  <si>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</si>
  <si>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</si>
  <si>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</si>
  <si>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</si>
  <si>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</si>
  <si>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</si>
  <si>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</si>
  <si>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</si>
  <si>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</si>
  <si>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</si>
  <si>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</si>
  <si>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</si>
  <si>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</si>
  <si>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</si>
  <si>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</si>
  <si>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</si>
  <si>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</si>
  <si>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</si>
  <si>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</si>
  <si>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</si>
  <si>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</si>
  <si>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</si>
  <si>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</si>
  <si>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</si>
  <si>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</si>
  <si>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</si>
  <si>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</si>
  <si>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</si>
  <si>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</si>
  <si>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</si>
  <si>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</si>
  <si>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</si>
  <si>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</si>
  <si>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</si>
  <si>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</si>
  <si>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</si>
  <si>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</si>
  <si>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</si>
  <si>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</si>
  <si>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</si>
  <si>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</si>
  <si>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</si>
  <si>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</si>
  <si>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</si>
  <si>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</si>
  <si>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</si>
  <si>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</si>
  <si>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</si>
  <si>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</si>
  <si>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</si>
  <si>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</si>
  <si>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</si>
  <si>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</si>
  <si>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</si>
  <si>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</si>
  <si>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</si>
  <si>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</si>
  <si>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</si>
  <si>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</si>
  <si>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</si>
  <si>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</si>
  <si>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</si>
  <si>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</si>
  <si>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</si>
  <si>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</si>
  <si>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</si>
  <si>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</si>
  <si>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</si>
  <si>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</si>
  <si>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</si>
  <si>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</si>
  <si>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</si>
  <si>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</si>
  <si>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</si>
  <si>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</si>
  <si>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</si>
  <si>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</si>
  <si>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</si>
  <si>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</si>
  <si>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</si>
  <si>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</si>
  <si>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</si>
  <si>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</si>
  <si>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</si>
  <si>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</si>
  <si>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</si>
  <si>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</si>
  <si>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</si>
  <si>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</si>
  <si>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</si>
  <si>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</si>
  <si>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</si>
  <si>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</si>
  <si>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</si>
  <si>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</si>
  <si>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</si>
  <si>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</si>
  <si>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</si>
  <si>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</si>
  <si>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</si>
  <si>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</si>
  <si>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</si>
  <si>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</si>
  <si>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</si>
  <si>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</si>
  <si>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</si>
  <si>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</si>
  <si>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</si>
  <si>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</si>
  <si>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</si>
  <si>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</si>
  <si>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</si>
  <si>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</si>
  <si>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</si>
  <si>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</si>
  <si>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</si>
  <si>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</si>
  <si>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</si>
  <si>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</si>
  <si>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</si>
  <si>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</si>
  <si>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</si>
  <si>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</si>
  <si>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</si>
  <si>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</si>
  <si>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</si>
  <si>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</si>
  <si>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</si>
  <si>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</si>
  <si>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</si>
  <si>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</si>
  <si>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</si>
  <si>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</si>
  <si>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</si>
  <si>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</si>
  <si>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</si>
  <si>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</si>
  <si>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</si>
  <si>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</si>
  <si>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</si>
  <si>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</si>
  <si>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</si>
  <si>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</si>
  <si>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</si>
  <si>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</si>
  <si>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</si>
  <si>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</si>
  <si>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</si>
  <si>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</si>
  <si>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</si>
  <si>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</si>
  <si>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</si>
  <si>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</si>
  <si>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</si>
  <si>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</si>
  <si>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</si>
  <si>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</si>
  <si>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</si>
  <si>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</si>
  <si>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</si>
  <si>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</si>
  <si>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</si>
  <si>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</si>
  <si>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</si>
  <si>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</si>
  <si>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</si>
  <si>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</si>
  <si>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</si>
  <si>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</si>
  <si>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</si>
  <si>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</si>
  <si>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</si>
  <si>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</si>
  <si>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</si>
  <si>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</si>
  <si>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</si>
  <si>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</si>
  <si>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</si>
  <si>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</si>
  <si>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</si>
  <si>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</si>
  <si>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</si>
  <si>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</si>
  <si>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</si>
  <si>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</si>
  <si>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</si>
  <si>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</si>
  <si>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</si>
  <si>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</si>
  <si>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</si>
  <si>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</si>
  <si>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</si>
  <si>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</si>
  <si>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</si>
  <si>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</si>
  <si>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</si>
  <si>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</si>
  <si>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</si>
  <si>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</si>
  <si>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</si>
  <si>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</si>
  <si>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</si>
  <si>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</si>
  <si>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</si>
  <si>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</si>
  <si>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</si>
  <si>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</si>
  <si>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</si>
  <si>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</si>
  <si>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</si>
  <si>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</si>
  <si>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</si>
  <si>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</si>
  <si>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</si>
  <si>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</si>
  <si>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</si>
  <si>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</si>
  <si>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</si>
  <si>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</si>
  <si>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</si>
  <si>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</si>
  <si>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</si>
  <si>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</si>
  <si>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</si>
  <si>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</si>
  <si>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</si>
  <si>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</si>
  <si>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</si>
  <si>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</si>
  <si>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</si>
  <si>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</si>
  <si>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</si>
  <si>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</si>
  <si>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</si>
  <si>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</si>
  <si>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</si>
  <si>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</si>
  <si>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</si>
  <si>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</si>
  <si>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</si>
  <si>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</si>
  <si>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</si>
  <si>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</si>
  <si>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</si>
  <si>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</si>
  <si>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</si>
  <si>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</si>
  <si>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</si>
  <si>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</si>
  <si>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</si>
  <si>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</si>
  <si>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</si>
  <si>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</si>
  <si>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</si>
  <si>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</si>
  <si>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</si>
  <si>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</si>
  <si>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</si>
  <si>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</si>
  <si>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</si>
  <si>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</si>
  <si>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</si>
  <si>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</si>
  <si>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</si>
  <si>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</si>
  <si>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</si>
  <si>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</si>
  <si>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</si>
  <si>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</si>
  <si>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</si>
  <si>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</si>
  <si>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</si>
  <si>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</si>
  <si>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</si>
  <si>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</si>
  <si>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</si>
  <si>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</si>
  <si>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</si>
  <si>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</si>
  <si>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</si>
  <si>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</si>
  <si>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</si>
  <si>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</si>
  <si>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</si>
  <si>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</si>
  <si>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</si>
  <si>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</si>
  <si>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</si>
  <si>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</si>
  <si>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</si>
  <si>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</si>
  <si>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</si>
  <si>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</si>
  <si>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</si>
  <si>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</si>
  <si>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</si>
  <si>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</si>
  <si>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</si>
  <si>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</si>
  <si>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</si>
  <si>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</si>
  <si>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</si>
  <si>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</si>
  <si>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</si>
  <si>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</si>
  <si>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</si>
  <si>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</si>
  <si>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</si>
  <si>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ОБЖ</t>
  </si>
  <si>
    <t>25.11.2020</t>
  </si>
  <si>
    <t>Пасько</t>
  </si>
  <si>
    <t>Серафим</t>
  </si>
  <si>
    <t>Алексеевич</t>
  </si>
  <si>
    <t xml:space="preserve">Муравская </t>
  </si>
  <si>
    <t>Арина</t>
  </si>
  <si>
    <t>Юрьевна</t>
  </si>
  <si>
    <t>Сукиасян</t>
  </si>
  <si>
    <t>Карина</t>
  </si>
  <si>
    <t>Бениковна</t>
  </si>
  <si>
    <t>Гуков</t>
  </si>
  <si>
    <t xml:space="preserve">Владимир </t>
  </si>
  <si>
    <t>Анатольевич</t>
  </si>
  <si>
    <t>Белан</t>
  </si>
  <si>
    <t>Никита</t>
  </si>
  <si>
    <t>не имеется</t>
  </si>
  <si>
    <t>Каун</t>
  </si>
  <si>
    <t>Леонид</t>
  </si>
  <si>
    <t>Владимирович</t>
  </si>
  <si>
    <t>Шаталов</t>
  </si>
  <si>
    <t>Сергей</t>
  </si>
  <si>
    <t>Михайлович</t>
  </si>
  <si>
    <t>Рыбалко</t>
  </si>
  <si>
    <t>Елизавета</t>
  </si>
  <si>
    <t>Алексеевна</t>
  </si>
  <si>
    <t xml:space="preserve"> Замковой</t>
  </si>
  <si>
    <t xml:space="preserve"> Михаил</t>
  </si>
  <si>
    <t>Николаевич</t>
  </si>
  <si>
    <t xml:space="preserve"> 31.01.2007</t>
  </si>
  <si>
    <t>Глухов</t>
  </si>
  <si>
    <t>Александр</t>
  </si>
  <si>
    <t>Сергеевич</t>
  </si>
  <si>
    <t>Квашина</t>
  </si>
  <si>
    <t>Анна</t>
  </si>
  <si>
    <t>Викторовна</t>
  </si>
  <si>
    <t>Попова</t>
  </si>
  <si>
    <t>Анастасия</t>
  </si>
  <si>
    <t>Григорьевна</t>
  </si>
  <si>
    <t>Жидкоблинов</t>
  </si>
  <si>
    <t>Глеб</t>
  </si>
  <si>
    <t>Романович</t>
  </si>
  <si>
    <t>Семёнов</t>
  </si>
  <si>
    <t>Даниил</t>
  </si>
  <si>
    <t>Геннадьевич</t>
  </si>
  <si>
    <t xml:space="preserve"> Лемешко</t>
  </si>
  <si>
    <t>Андрей</t>
  </si>
  <si>
    <t>17.01.2006</t>
  </si>
  <si>
    <t>Калиниченко</t>
  </si>
  <si>
    <t>Васильевич</t>
  </si>
  <si>
    <t>Болдырев</t>
  </si>
  <si>
    <t>Дмитрий</t>
  </si>
  <si>
    <t>Денисович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</si>
</sst>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19" workbookViewId="0">
      <selection activeCell="C26" sqref="C26:J26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 t="s">
        <v>330</v>
      </c>
      <c r="H3" s="20"/>
      <c r="I3" s="20"/>
      <c r="J3" s="41"/>
      <c r="K3" s="37"/>
      <c r="L3" s="1"/>
      <c r="M3" s="18"/>
      <c r="N3" s="1"/>
    </row>
    <row r="4" spans="1:14" x14ac:dyDescent="0.3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7.200000000000003" customHeight="1" x14ac:dyDescent="0.3">
      <c r="A10" s="11" t="s">
        <v>33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328</v>
      </c>
      <c r="G10" s="15">
        <v>38930</v>
      </c>
      <c r="H10" s="19" t="s">
        <v>70</v>
      </c>
      <c r="I10" s="19" t="s">
        <v>321</v>
      </c>
      <c r="J10" s="42">
        <v>868</v>
      </c>
      <c r="K10" s="40" t="str">
        <f>VLOOKUP(J10,ОО!C:E,3,FALSE)</f>
        <v>муниципальное бюджетное общеобразовательное учреждение лицей г.Зернограда</v>
      </c>
      <c r="L10" s="14">
        <v>8</v>
      </c>
      <c r="M10" s="13" t="s">
        <v>324</v>
      </c>
      <c r="N10" s="14">
        <v>183</v>
      </c>
    </row>
    <row r="11" spans="1:14" ht="45" customHeight="1" x14ac:dyDescent="0.3">
      <c r="A11" s="11" t="s">
        <v>33</v>
      </c>
      <c r="B11" s="12">
        <v>2</v>
      </c>
      <c r="C11" s="13" t="s">
        <v>2804</v>
      </c>
      <c r="D11" s="13" t="s">
        <v>2805</v>
      </c>
      <c r="E11" s="13" t="s">
        <v>2806</v>
      </c>
      <c r="F11" s="19" t="s">
        <v>329</v>
      </c>
      <c r="G11" s="15">
        <v>39130</v>
      </c>
      <c r="H11" s="19" t="s">
        <v>70</v>
      </c>
      <c r="I11" s="19" t="s">
        <v>321</v>
      </c>
      <c r="J11" s="42">
        <v>876</v>
      </c>
      <c r="K11" s="40" t="str">
        <f>VLOOKUP(J11,ОО!C:E,3,FALSE)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11" s="14">
        <f t="shared" ref="L11:L16" si="0">$L$10</f>
        <v>8</v>
      </c>
      <c r="M11" s="13" t="s">
        <v>323</v>
      </c>
      <c r="N11" s="14">
        <v>182</v>
      </c>
    </row>
    <row r="12" spans="1:14" ht="37.200000000000003" customHeight="1" x14ac:dyDescent="0.3">
      <c r="A12" s="11" t="str">
        <f t="shared" ref="A12:A24" si="1">$A$11</f>
        <v>Зерноградский</v>
      </c>
      <c r="B12" s="12">
        <v>3</v>
      </c>
      <c r="C12" s="13" t="s">
        <v>2807</v>
      </c>
      <c r="D12" s="13" t="s">
        <v>2808</v>
      </c>
      <c r="E12" s="13" t="s">
        <v>2809</v>
      </c>
      <c r="F12" s="19" t="s">
        <v>329</v>
      </c>
      <c r="G12" s="15">
        <v>38967</v>
      </c>
      <c r="H12" s="19" t="s">
        <v>70</v>
      </c>
      <c r="I12" s="19" t="s">
        <v>321</v>
      </c>
      <c r="J12" s="42">
        <v>876</v>
      </c>
      <c r="K12" s="40" t="str">
        <f>VLOOKUP(J12,ОО!C:E,3,FALSE)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12" s="14">
        <f t="shared" si="0"/>
        <v>8</v>
      </c>
      <c r="M12" s="13" t="s">
        <v>323</v>
      </c>
      <c r="N12" s="14">
        <v>175</v>
      </c>
    </row>
    <row r="13" spans="1:14" ht="38.4" customHeight="1" x14ac:dyDescent="0.3">
      <c r="A13" s="11" t="str">
        <f t="shared" si="1"/>
        <v>Зерноградский</v>
      </c>
      <c r="B13" s="12">
        <v>4</v>
      </c>
      <c r="C13" s="13" t="s">
        <v>2810</v>
      </c>
      <c r="D13" s="13" t="s">
        <v>2811</v>
      </c>
      <c r="E13" s="13" t="s">
        <v>2812</v>
      </c>
      <c r="F13" s="19" t="s">
        <v>328</v>
      </c>
      <c r="G13" s="15">
        <v>38895</v>
      </c>
      <c r="H13" s="19" t="s">
        <v>70</v>
      </c>
      <c r="I13" s="19" t="s">
        <v>321</v>
      </c>
      <c r="J13" s="42">
        <v>1123</v>
      </c>
      <c r="K13" s="40" t="str">
        <f>VLOOKUP(J13,ОО!C:E,3,FALSE)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3" s="14">
        <f t="shared" si="0"/>
        <v>8</v>
      </c>
      <c r="M13" s="13" t="s">
        <v>323</v>
      </c>
      <c r="N13" s="14">
        <v>173</v>
      </c>
    </row>
    <row r="14" spans="1:14" ht="35.4" customHeight="1" x14ac:dyDescent="0.3">
      <c r="A14" s="11" t="str">
        <f t="shared" si="1"/>
        <v>Зерноградский</v>
      </c>
      <c r="B14" s="12">
        <v>5</v>
      </c>
      <c r="C14" s="13" t="s">
        <v>2813</v>
      </c>
      <c r="D14" s="13" t="s">
        <v>2814</v>
      </c>
      <c r="E14" s="13" t="s">
        <v>2803</v>
      </c>
      <c r="F14" s="19" t="s">
        <v>328</v>
      </c>
      <c r="G14" s="15">
        <v>38793</v>
      </c>
      <c r="H14" s="19" t="s">
        <v>70</v>
      </c>
      <c r="I14" s="19" t="s">
        <v>2815</v>
      </c>
      <c r="J14" s="42">
        <v>871</v>
      </c>
      <c r="K14" s="40" t="str">
        <f>VLOOKUP(J14,ОО!C:E,3,FALSE)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4" s="14">
        <f t="shared" si="0"/>
        <v>8</v>
      </c>
      <c r="M14" s="13" t="s">
        <v>325</v>
      </c>
      <c r="N14" s="14">
        <v>170</v>
      </c>
    </row>
    <row r="15" spans="1:14" ht="49.2" customHeight="1" x14ac:dyDescent="0.3">
      <c r="A15" s="11" t="str">
        <f t="shared" si="1"/>
        <v>Зерноградский</v>
      </c>
      <c r="B15" s="12">
        <v>6</v>
      </c>
      <c r="C15" s="13" t="s">
        <v>2816</v>
      </c>
      <c r="D15" s="13" t="s">
        <v>2817</v>
      </c>
      <c r="E15" s="13" t="s">
        <v>2818</v>
      </c>
      <c r="F15" s="19" t="s">
        <v>328</v>
      </c>
      <c r="G15" s="15">
        <v>39000</v>
      </c>
      <c r="H15" s="19" t="s">
        <v>70</v>
      </c>
      <c r="I15" s="19" t="s">
        <v>321</v>
      </c>
      <c r="J15" s="42">
        <v>1123</v>
      </c>
      <c r="K15" s="40" t="str">
        <f>VLOOKUP(J15,ОО!C:E,3,FALSE)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5" s="14">
        <f t="shared" si="0"/>
        <v>8</v>
      </c>
      <c r="M15" s="13" t="str">
        <f t="shared" ref="M15:M26" si="2">$M$14</f>
        <v>Участник</v>
      </c>
      <c r="N15" s="14">
        <v>170</v>
      </c>
    </row>
    <row r="16" spans="1:14" ht="28.8" customHeight="1" x14ac:dyDescent="0.3">
      <c r="A16" s="11" t="str">
        <f t="shared" si="1"/>
        <v>Зерноградский</v>
      </c>
      <c r="B16" s="12">
        <v>7</v>
      </c>
      <c r="C16" s="13" t="s">
        <v>2819</v>
      </c>
      <c r="D16" s="13" t="s">
        <v>2820</v>
      </c>
      <c r="E16" s="13" t="s">
        <v>2821</v>
      </c>
      <c r="F16" s="19" t="s">
        <v>328</v>
      </c>
      <c r="G16" s="15">
        <v>38725</v>
      </c>
      <c r="H16" s="19" t="s">
        <v>70</v>
      </c>
      <c r="I16" s="19" t="s">
        <v>321</v>
      </c>
      <c r="J16" s="42">
        <v>868</v>
      </c>
      <c r="K16" s="40" t="str">
        <f>VLOOKUP(J16,ОО!C:E,3,FALSE)</f>
        <v>муниципальное бюджетное общеобразовательное учреждение лицей г.Зернограда</v>
      </c>
      <c r="L16" s="14">
        <f t="shared" si="0"/>
        <v>8</v>
      </c>
      <c r="M16" s="13" t="str">
        <f t="shared" si="2"/>
        <v>Участник</v>
      </c>
      <c r="N16" s="14">
        <v>169</v>
      </c>
    </row>
    <row r="17" spans="1:14" ht="27" customHeight="1" x14ac:dyDescent="0.3">
      <c r="A17" s="11" t="str">
        <f t="shared" si="1"/>
        <v>Зерноградский</v>
      </c>
      <c r="B17" s="12">
        <v>8</v>
      </c>
      <c r="C17" s="13" t="s">
        <v>2822</v>
      </c>
      <c r="D17" s="13" t="s">
        <v>2823</v>
      </c>
      <c r="E17" s="13" t="s">
        <v>2824</v>
      </c>
      <c r="F17" s="19" t="s">
        <v>329</v>
      </c>
      <c r="G17" s="15">
        <v>39056</v>
      </c>
      <c r="H17" s="19" t="s">
        <v>70</v>
      </c>
      <c r="I17" s="19" t="s">
        <v>321</v>
      </c>
      <c r="J17" s="42">
        <v>868</v>
      </c>
      <c r="K17" s="40" t="str">
        <f>VLOOKUP(J17,ОО!C:E,3,FALSE)</f>
        <v>муниципальное бюджетное общеобразовательное учреждение лицей г.Зернограда</v>
      </c>
      <c r="L17" s="14">
        <f t="shared" ref="L17:L26" si="3">$L$16</f>
        <v>8</v>
      </c>
      <c r="M17" s="13" t="str">
        <f t="shared" si="2"/>
        <v>Участник</v>
      </c>
      <c r="N17" s="14">
        <v>166</v>
      </c>
    </row>
    <row r="18" spans="1:14" ht="34.200000000000003" customHeight="1" x14ac:dyDescent="0.3">
      <c r="A18" s="11" t="str">
        <f t="shared" si="1"/>
        <v>Зерноградский</v>
      </c>
      <c r="B18" s="12">
        <v>9</v>
      </c>
      <c r="C18" s="13" t="s">
        <v>2825</v>
      </c>
      <c r="D18" s="13" t="s">
        <v>2826</v>
      </c>
      <c r="E18" s="13" t="s">
        <v>2827</v>
      </c>
      <c r="F18" s="19" t="s">
        <v>328</v>
      </c>
      <c r="G18" s="15" t="s">
        <v>2828</v>
      </c>
      <c r="H18" s="19" t="s">
        <v>70</v>
      </c>
      <c r="I18" s="19" t="s">
        <v>321</v>
      </c>
      <c r="J18" s="42">
        <v>869</v>
      </c>
      <c r="K18" s="40" t="str">
        <f>VLOOKUP(J18,ОО!C:E,3,FALSE)</f>
        <v>муниципальное бюджетное общеобразовательное учреждение основная общеобразовательная школа г.Зернограда</v>
      </c>
      <c r="L18" s="14">
        <f t="shared" si="3"/>
        <v>8</v>
      </c>
      <c r="M18" s="13" t="str">
        <f t="shared" si="2"/>
        <v>Участник</v>
      </c>
      <c r="N18" s="14">
        <v>162</v>
      </c>
    </row>
    <row r="19" spans="1:14" ht="27" customHeight="1" x14ac:dyDescent="0.3">
      <c r="A19" s="11" t="str">
        <f t="shared" si="1"/>
        <v>Зерноградский</v>
      </c>
      <c r="B19" s="12">
        <v>10</v>
      </c>
      <c r="C19" s="13" t="s">
        <v>2829</v>
      </c>
      <c r="D19" s="13" t="s">
        <v>2830</v>
      </c>
      <c r="E19" s="13" t="s">
        <v>2831</v>
      </c>
      <c r="F19" s="19" t="s">
        <v>328</v>
      </c>
      <c r="G19" s="15">
        <v>38951</v>
      </c>
      <c r="H19" s="19" t="s">
        <v>70</v>
      </c>
      <c r="I19" s="19" t="s">
        <v>321</v>
      </c>
      <c r="J19" s="42">
        <v>868</v>
      </c>
      <c r="K19" s="40" t="str">
        <f>VLOOKUP(J19,ОО!C:E,3,FALSE)</f>
        <v>муниципальное бюджетное общеобразовательное учреждение лицей г.Зернограда</v>
      </c>
      <c r="L19" s="14">
        <f t="shared" si="3"/>
        <v>8</v>
      </c>
      <c r="M19" s="13" t="str">
        <f t="shared" si="2"/>
        <v>Участник</v>
      </c>
      <c r="N19" s="14">
        <v>160</v>
      </c>
    </row>
    <row r="20" spans="1:14" ht="36" customHeight="1" x14ac:dyDescent="0.3">
      <c r="A20" s="11" t="str">
        <f t="shared" si="1"/>
        <v>Зерноградский</v>
      </c>
      <c r="B20" s="12">
        <v>11</v>
      </c>
      <c r="C20" s="13" t="s">
        <v>2832</v>
      </c>
      <c r="D20" s="13" t="s">
        <v>2833</v>
      </c>
      <c r="E20" s="13" t="s">
        <v>2834</v>
      </c>
      <c r="F20" s="19" t="s">
        <v>329</v>
      </c>
      <c r="G20" s="15">
        <v>38992</v>
      </c>
      <c r="H20" s="19" t="s">
        <v>70</v>
      </c>
      <c r="I20" s="19" t="s">
        <v>321</v>
      </c>
      <c r="J20" s="42">
        <v>872</v>
      </c>
      <c r="K20" s="40" t="str">
        <f>VLOOKUP(J20,ОО!C:E,3,FALSE)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0" s="14">
        <f t="shared" si="3"/>
        <v>8</v>
      </c>
      <c r="M20" s="13" t="str">
        <f t="shared" si="2"/>
        <v>Участник</v>
      </c>
      <c r="N20" s="14">
        <v>148</v>
      </c>
    </row>
    <row r="21" spans="1:14" ht="37.799999999999997" customHeight="1" x14ac:dyDescent="0.3">
      <c r="A21" s="11" t="str">
        <f t="shared" si="1"/>
        <v>Зерноградский</v>
      </c>
      <c r="B21" s="12">
        <v>12</v>
      </c>
      <c r="C21" s="13" t="s">
        <v>2835</v>
      </c>
      <c r="D21" s="13" t="s">
        <v>2836</v>
      </c>
      <c r="E21" s="13" t="s">
        <v>2837</v>
      </c>
      <c r="F21" s="19" t="s">
        <v>329</v>
      </c>
      <c r="G21" s="15">
        <v>39046</v>
      </c>
      <c r="H21" s="19" t="s">
        <v>70</v>
      </c>
      <c r="I21" s="19" t="s">
        <v>321</v>
      </c>
      <c r="J21" s="42">
        <v>872</v>
      </c>
      <c r="K21" s="40" t="str">
        <f>VLOOKUP(J21,ОО!C:E,3,FALSE)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1" s="14">
        <f t="shared" si="3"/>
        <v>8</v>
      </c>
      <c r="M21" s="13" t="str">
        <f t="shared" si="2"/>
        <v>Участник</v>
      </c>
      <c r="N21" s="14">
        <v>140</v>
      </c>
    </row>
    <row r="22" spans="1:14" ht="33" customHeight="1" x14ac:dyDescent="0.3">
      <c r="A22" s="11" t="str">
        <f t="shared" si="1"/>
        <v>Зерноградский</v>
      </c>
      <c r="B22" s="12">
        <v>13</v>
      </c>
      <c r="C22" s="13" t="s">
        <v>2838</v>
      </c>
      <c r="D22" s="13" t="s">
        <v>2839</v>
      </c>
      <c r="E22" s="13" t="s">
        <v>2840</v>
      </c>
      <c r="F22" s="19" t="s">
        <v>328</v>
      </c>
      <c r="G22" s="15">
        <v>39045</v>
      </c>
      <c r="H22" s="19" t="s">
        <v>70</v>
      </c>
      <c r="I22" s="19" t="s">
        <v>321</v>
      </c>
      <c r="J22" s="42">
        <v>872</v>
      </c>
      <c r="K22" s="40" t="str">
        <f>VLOOKUP(J22,ОО!C:E,3,FALSE)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2" s="14">
        <f t="shared" si="3"/>
        <v>8</v>
      </c>
      <c r="M22" s="13" t="str">
        <f t="shared" si="2"/>
        <v>Участник</v>
      </c>
      <c r="N22" s="14">
        <v>138</v>
      </c>
    </row>
    <row r="23" spans="1:14" ht="35.4" customHeight="1" x14ac:dyDescent="0.3">
      <c r="A23" s="11" t="str">
        <f t="shared" si="1"/>
        <v>Зерноградский</v>
      </c>
      <c r="B23" s="12">
        <v>14</v>
      </c>
      <c r="C23" s="13" t="s">
        <v>2841</v>
      </c>
      <c r="D23" s="13" t="s">
        <v>2842</v>
      </c>
      <c r="E23" s="13" t="s">
        <v>2843</v>
      </c>
      <c r="F23" s="19" t="s">
        <v>328</v>
      </c>
      <c r="G23" s="15">
        <v>38984</v>
      </c>
      <c r="H23" s="19" t="s">
        <v>70</v>
      </c>
      <c r="I23" s="19" t="s">
        <v>321</v>
      </c>
      <c r="J23" s="42">
        <v>872</v>
      </c>
      <c r="K23" s="40" t="str">
        <f>VLOOKUP(J23,ОО!C:E,3,FALSE)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3" s="14">
        <f t="shared" si="3"/>
        <v>8</v>
      </c>
      <c r="M23" s="13" t="str">
        <f t="shared" si="2"/>
        <v>Участник</v>
      </c>
      <c r="N23" s="14">
        <v>138</v>
      </c>
    </row>
    <row r="24" spans="1:14" ht="32.4" customHeight="1" x14ac:dyDescent="0.3">
      <c r="A24" s="11" t="str">
        <f t="shared" si="1"/>
        <v>Зерноградский</v>
      </c>
      <c r="B24" s="12">
        <v>15</v>
      </c>
      <c r="C24" s="13" t="s">
        <v>2844</v>
      </c>
      <c r="D24" s="13" t="s">
        <v>2845</v>
      </c>
      <c r="E24" s="13" t="s">
        <v>2843</v>
      </c>
      <c r="F24" s="19" t="s">
        <v>328</v>
      </c>
      <c r="G24" s="15" t="s">
        <v>2846</v>
      </c>
      <c r="H24" s="19" t="s">
        <v>70</v>
      </c>
      <c r="I24" s="19" t="s">
        <v>321</v>
      </c>
      <c r="J24" s="42">
        <v>869</v>
      </c>
      <c r="K24" s="40" t="str">
        <f>VLOOKUP(J24,ОО!C:E,3,FALSE)</f>
        <v>муниципальное бюджетное общеобразовательное учреждение основная общеобразовательная школа г.Зернограда</v>
      </c>
      <c r="L24" s="14">
        <f t="shared" si="3"/>
        <v>8</v>
      </c>
      <c r="M24" s="13" t="str">
        <f t="shared" si="2"/>
        <v>Участник</v>
      </c>
      <c r="N24" s="14">
        <v>138</v>
      </c>
    </row>
    <row r="25" spans="1:14" ht="27.6" customHeight="1" x14ac:dyDescent="0.3">
      <c r="A25" s="11" t="s">
        <v>33</v>
      </c>
      <c r="B25" s="12">
        <v>16</v>
      </c>
      <c r="C25" s="13" t="s">
        <v>2847</v>
      </c>
      <c r="D25" s="13" t="s">
        <v>2830</v>
      </c>
      <c r="E25" s="13" t="s">
        <v>2848</v>
      </c>
      <c r="F25" s="19" t="s">
        <v>328</v>
      </c>
      <c r="G25" s="15">
        <v>38780</v>
      </c>
      <c r="H25" s="19" t="s">
        <v>70</v>
      </c>
      <c r="I25" s="19" t="s">
        <v>321</v>
      </c>
      <c r="J25" s="42">
        <v>872</v>
      </c>
      <c r="K25" s="40" t="str">
        <f>VLOOKUP(J25,ОО!C:E,3,FALSE)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5" s="14">
        <f t="shared" si="3"/>
        <v>8</v>
      </c>
      <c r="M25" s="13" t="str">
        <f t="shared" si="2"/>
        <v>Участник</v>
      </c>
      <c r="N25" s="14">
        <v>117</v>
      </c>
    </row>
    <row r="26" spans="1:14" ht="39" customHeight="1" x14ac:dyDescent="0.3">
      <c r="A26" s="11" t="s">
        <v>33</v>
      </c>
      <c r="B26" s="12">
        <v>17</v>
      </c>
      <c r="C26" s="13" t="s">
        <v>2849</v>
      </c>
      <c r="D26" s="13" t="s">
        <v>2850</v>
      </c>
      <c r="E26" s="13" t="s">
        <v>2851</v>
      </c>
      <c r="F26" s="19" t="s">
        <v>328</v>
      </c>
      <c r="G26" s="15">
        <v>38895</v>
      </c>
      <c r="H26" s="19" t="s">
        <v>70</v>
      </c>
      <c r="I26" s="19" t="s">
        <v>321</v>
      </c>
      <c r="J26" s="42">
        <v>870</v>
      </c>
      <c r="K26" s="40" t="str">
        <f>VLOOKUP(J26,ОО!C:E,3,FALSE)</f>
        <v>муниципальное бюджетное общеобразовательное учреждение средняя общеобразовательная школа (военвед) г.Зернограда</v>
      </c>
      <c r="L26" s="14">
        <f t="shared" si="3"/>
        <v>8</v>
      </c>
      <c r="M26" s="13" t="str">
        <f t="shared" si="2"/>
        <v>Участник</v>
      </c>
      <c r="N26" s="14">
        <v>54</v>
      </c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2020-11-27T12:40:26Z</dcterms:modified>
</cp:coreProperties>
</file>