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2,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11" i="4" l="1"/>
  <c r="A11" i="4" l="1"/>
  <c r="A12" i="4"/>
  <c r="A13" i="4"/>
  <c r="A14" i="4"/>
  <c r="A15" i="4"/>
  <c r="A16" i="4"/>
  <c r="A17" i="4"/>
  <c r="A18" i="4"/>
  <c r="A19" i="4"/>
  <c r="D14" i="4"/>
  <c r="E14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<sst xmlns="http://schemas.openxmlformats.org/spreadsheetml/2006/main" count="5400" uniqueCount="2827">
  <si>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</si>
  <si>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</si>
  <si>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</si>
  <si>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</si>
  <si>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</si>
  <si>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</si>
  <si>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</si>
  <si>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</si>
  <si>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</si>
  <si>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</si>
  <si>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</si>
  <si>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</si>
  <si>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</si>
  <si>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</si>
  <si>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</si>
  <si>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</si>
  <si>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</si>
  <si>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</si>
  <si>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</si>
  <si>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</si>
  <si>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</si>
  <si>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</si>
  <si>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</si>
  <si>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</si>
  <si>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</si>
  <si>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</si>
  <si>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</si>
  <si>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</si>
  <si>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</si>
  <si>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</si>
  <si>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</si>
  <si>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</si>
  <si>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</si>
  <si>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</si>
  <si>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</si>
  <si>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</si>
  <si>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</si>
  <si>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</si>
  <si>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</si>
  <si>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</si>
  <si>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</si>
  <si>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</si>
  <si>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</si>
  <si>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</si>
  <si>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</si>
  <si>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</si>
  <si>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</si>
  <si>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</si>
  <si>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</si>
  <si>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</si>
  <si>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</si>
  <si>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</si>
  <si>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</si>
  <si>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</si>
  <si>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</si>
  <si>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</si>
  <si>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</si>
  <si>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</si>
  <si>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</si>
  <si>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</si>
  <si>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</si>
  <si>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</si>
  <si>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</si>
  <si>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</si>
  <si>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</si>
  <si>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</si>
  <si>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</si>
  <si>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</si>
  <si>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</si>
  <si>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</si>
  <si>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</si>
  <si>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</si>
  <si>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</si>
  <si>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</si>
  <si>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</si>
  <si>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</si>
  <si>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</si>
  <si>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</si>
  <si>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</si>
  <si>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</si>
  <si>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</si>
  <si>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</si>
  <si>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</si>
  <si>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</si>
  <si>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</si>
  <si>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</si>
  <si>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</si>
  <si>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</si>
  <si>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</si>
  <si>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</si>
  <si>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</si>
  <si>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</si>
  <si>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</si>
  <si>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</si>
  <si>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</si>
  <si>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</si>
  <si>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</si>
  <si>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</si>
  <si>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</si>
  <si>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</si>
  <si>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</si>
  <si>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</si>
  <si>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</si>
  <si>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</si>
  <si>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</si>
  <si>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</si>
  <si>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</si>
  <si>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</si>
  <si>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</si>
  <si>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</si>
  <si>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</si>
  <si>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</si>
  <si>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</si>
  <si>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</si>
  <si>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</si>
  <si>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</si>
  <si>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</si>
  <si>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</si>
  <si>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</si>
  <si>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</si>
  <si>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</si>
  <si>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</si>
  <si>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</si>
  <si>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</si>
  <si>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</si>
  <si>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</si>
  <si>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</si>
  <si>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</si>
  <si>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</si>
  <si>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</si>
  <si>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</si>
  <si>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</si>
  <si>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</si>
  <si>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</si>
  <si>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</si>
  <si>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</si>
  <si>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</si>
  <si>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</si>
  <si>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</si>
  <si>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</si>
  <si>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</si>
  <si>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</si>
  <si>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</si>
  <si>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</si>
  <si>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</si>
  <si>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</si>
  <si>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</si>
  <si>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</si>
  <si>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</si>
  <si>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</si>
  <si>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</si>
  <si>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</si>
  <si>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</si>
  <si>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</si>
  <si>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</si>
  <si>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</si>
  <si>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</si>
  <si>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</si>
  <si>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</si>
  <si>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</si>
  <si>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</si>
  <si>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</si>
  <si>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</si>
  <si>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</si>
  <si>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</si>
  <si>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</si>
  <si>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</si>
  <si>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</si>
  <si>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</si>
  <si>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</si>
  <si>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</si>
  <si>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</si>
  <si>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</si>
  <si>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</si>
  <si>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</si>
  <si>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</si>
  <si>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</si>
  <si>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</si>
  <si>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</si>
  <si>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</si>
  <si>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</si>
  <si>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</si>
  <si>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</si>
  <si>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</si>
  <si>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</si>
  <si>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</si>
  <si>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</si>
  <si>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</si>
  <si>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</si>
  <si>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</si>
  <si>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</si>
  <si>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</si>
  <si>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</si>
  <si>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</si>
  <si>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</si>
  <si>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</si>
  <si>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</si>
  <si>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</si>
  <si>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</si>
  <si>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</si>
  <si>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</si>
  <si>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</si>
  <si>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</si>
  <si>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</si>
  <si>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</si>
  <si>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</si>
  <si>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</si>
  <si>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</si>
  <si>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</si>
  <si>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</si>
  <si>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</si>
  <si>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</si>
  <si>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</si>
  <si>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</si>
  <si>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</si>
  <si>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</si>
  <si>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</si>
  <si>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</si>
  <si>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</si>
  <si>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</si>
  <si>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</si>
  <si>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</si>
  <si>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</si>
  <si>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</si>
  <si>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</si>
  <si>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</si>
  <si>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</si>
  <si>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</si>
  <si>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</si>
  <si>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</si>
  <si>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</si>
  <si>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</si>
  <si>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</si>
  <si>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</si>
  <si>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</si>
  <si>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</si>
  <si>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</si>
  <si>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</si>
  <si>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</si>
  <si>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</si>
  <si>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</si>
  <si>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</si>
  <si>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</si>
  <si>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</si>
  <si>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</si>
  <si>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</si>
  <si>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</si>
  <si>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</si>
  <si>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</si>
  <si>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</si>
  <si>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</si>
  <si>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</si>
  <si>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</si>
  <si>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</si>
  <si>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</si>
  <si>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</si>
  <si>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</si>
  <si>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</si>
  <si>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</si>
  <si>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</si>
  <si>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</si>
  <si>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</si>
  <si>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</si>
  <si>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</si>
  <si>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</si>
  <si>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</si>
  <si>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</si>
  <si>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</si>
  <si>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</si>
  <si>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</si>
  <si>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</si>
  <si>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</si>
  <si>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</si>
  <si>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</si>
  <si>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</si>
  <si>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</si>
  <si>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</si>
  <si>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</si>
  <si>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</si>
  <si>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</si>
  <si>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</si>
  <si>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</si>
  <si>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</si>
  <si>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</si>
  <si>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</si>
  <si>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</si>
  <si>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</si>
  <si>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</si>
  <si>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</si>
  <si>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</si>
  <si>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</si>
  <si>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</si>
  <si>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</si>
  <si>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</si>
  <si>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</si>
  <si>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</si>
  <si>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</si>
  <si>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</si>
  <si>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</si>
  <si>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</si>
  <si>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</si>
  <si>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</si>
  <si>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</si>
  <si>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</si>
  <si>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</si>
  <si>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</si>
  <si>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</si>
  <si>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</si>
  <si>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</si>
  <si>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</si>
  <si>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</si>
  <si>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</si>
  <si>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</si>
  <si>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</si>
  <si>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</si>
  <si>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</si>
  <si>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</si>
  <si>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</si>
  <si>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</si>
  <si>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</si>
  <si>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</si>
  <si>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</si>
  <si>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</si>
  <si>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</si>
  <si>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</si>
  <si>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</si>
  <si>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</si>
  <si>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</si>
  <si>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</si>
  <si>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</si>
  <si>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</si>
  <si>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</si>
  <si>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</si>
  <si>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</si>
  <si>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</si>
  <si>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</si>
  <si>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</si>
  <si>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</si>
  <si>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</si>
  <si>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</si>
  <si>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</si>
  <si>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</si>
  <si>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</si>
  <si>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</si>
  <si>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</si>
  <si>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</si>
  <si>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</si>
  <si>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</si>
  <si>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</si>
  <si>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</si>
  <si>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</si>
  <si>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</si>
  <si>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</si>
  <si>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</si>
  <si>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</si>
  <si>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</si>
  <si>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</si>
  <si>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</si>
  <si>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</si>
  <si>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</si>
  <si>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</si>
  <si>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</si>
  <si>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</si>
  <si>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</si>
  <si>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</si>
  <si>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</si>
  <si>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</si>
  <si>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</si>
  <si>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</si>
  <si>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</si>
  <si>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</si>
  <si>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</si>
  <si>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</si>
  <si>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</si>
  <si>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</si>
  <si>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</si>
  <si>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</si>
  <si>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</si>
  <si>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</si>
  <si>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</si>
  <si>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</si>
  <si>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</si>
  <si>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</si>
  <si>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</si>
  <si>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</si>
  <si>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</si>
  <si>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</si>
  <si>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</si>
  <si>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</si>
  <si>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</si>
  <si>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</si>
  <si>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</si>
  <si>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</si>
  <si>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</si>
  <si>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</si>
  <si>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</si>
  <si>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</si>
  <si>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</si>
  <si>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</si>
  <si>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</si>
  <si>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</si>
  <si>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</si>
  <si>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</si>
  <si>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</si>
  <si>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</si>
  <si>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</si>
  <si>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</si>
  <si>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</si>
  <si>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</si>
  <si>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</si>
  <si>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</si>
  <si>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</si>
  <si>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</si>
  <si>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</si>
  <si>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</si>
  <si>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</si>
  <si>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</si>
  <si>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</si>
  <si>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</si>
  <si>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</si>
  <si>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</si>
  <si>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</si>
  <si>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</si>
  <si>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</si>
  <si>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</si>
  <si>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</si>
  <si>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</si>
  <si>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</si>
  <si>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</si>
  <si>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</si>
  <si>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</si>
  <si>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</si>
  <si>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</si>
  <si>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</si>
  <si>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</si>
  <si>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</si>
  <si>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</si>
  <si>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</si>
  <si>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</si>
  <si>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</si>
  <si>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</si>
  <si>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</si>
  <si>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</si>
  <si>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</si>
  <si>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</si>
  <si>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</si>
  <si>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</si>
  <si>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</si>
  <si>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</si>
  <si>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</si>
  <si>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</si>
  <si>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</si>
  <si>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</si>
  <si>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</si>
  <si>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</si>
  <si>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</si>
  <si>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</si>
  <si>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</si>
  <si>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</si>
  <si>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</si>
  <si>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</si>
  <si>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</si>
  <si>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</si>
  <si>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</si>
  <si>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</si>
  <si>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</si>
  <si>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</si>
  <si>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</si>
  <si>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</si>
  <si>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</si>
  <si>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</si>
  <si>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</si>
  <si>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</si>
  <si>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</si>
  <si>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</si>
  <si>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</si>
  <si>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</si>
  <si>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</si>
  <si>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</si>
  <si>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</si>
  <si>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</si>
  <si>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</si>
  <si>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</si>
  <si>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</si>
  <si>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</si>
  <si>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</si>
  <si>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</si>
  <si>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</si>
  <si>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</si>
  <si>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</si>
  <si>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</si>
  <si>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</si>
  <si>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</si>
  <si>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</si>
  <si>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</si>
  <si>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</si>
  <si>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</si>
  <si>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</si>
  <si>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</si>
  <si>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</si>
  <si>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</si>
  <si>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</si>
  <si>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</si>
  <si>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</si>
  <si>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</si>
  <si>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</si>
  <si>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</si>
  <si>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</si>
  <si>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</si>
  <si>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</si>
  <si>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</si>
  <si>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</si>
  <si>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</si>
  <si>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</si>
  <si>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</si>
  <si>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</si>
  <si>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</si>
  <si>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</si>
  <si>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</si>
  <si>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</si>
  <si>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</si>
  <si>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</si>
  <si>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</si>
  <si>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</si>
  <si>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</si>
  <si>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</si>
  <si>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</si>
  <si>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</si>
  <si>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</si>
  <si>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</si>
  <si>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</si>
  <si>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</si>
  <si>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</si>
  <si>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</si>
  <si>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</si>
  <si>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</si>
  <si>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</si>
  <si>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</si>
  <si>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</si>
  <si>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</si>
  <si>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</si>
  <si>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</si>
  <si>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</si>
  <si>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</si>
  <si>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</si>
  <si>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</si>
  <si>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</si>
  <si>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</si>
  <si>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</si>
  <si>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</si>
  <si>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</si>
  <si>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</si>
  <si>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</si>
  <si>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</si>
  <si>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</si>
  <si>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</si>
  <si>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</si>
  <si>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</si>
  <si>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</si>
  <si>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</si>
  <si>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</si>
  <si>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</si>
  <si>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</si>
  <si>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</si>
  <si>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</si>
  <si>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</si>
  <si>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</si>
  <si>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</si>
  <si>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</si>
  <si>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</si>
  <si>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</si>
  <si>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</si>
  <si>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</si>
  <si>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</si>
  <si>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</si>
  <si>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</si>
  <si>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</si>
  <si>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</si>
  <si>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</si>
  <si>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</si>
  <si>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</si>
  <si>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</si>
  <si>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</si>
  <si>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</si>
  <si>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</si>
  <si>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</si>
  <si>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</si>
  <si>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</si>
  <si>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</si>
  <si>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</si>
  <si>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</si>
  <si>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</si>
  <si>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</si>
  <si>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</si>
  <si>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</si>
  <si>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</si>
  <si>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</si>
  <si>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</si>
  <si>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</si>
  <si>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</si>
  <si>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</si>
  <si>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</si>
  <si>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</si>
  <si>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</si>
  <si>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</si>
  <si>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</si>
  <si>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</si>
  <si>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</si>
  <si>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</si>
  <si>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</si>
  <si>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</si>
  <si>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</si>
  <si>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</si>
  <si>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</si>
  <si>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</si>
  <si>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</si>
  <si>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</si>
  <si>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</si>
  <si>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</si>
  <si>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</si>
  <si>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</si>
  <si>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</si>
  <si>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</si>
  <si>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</si>
  <si>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</si>
  <si>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</si>
  <si>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</si>
  <si>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</si>
  <si>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</si>
  <si>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</si>
  <si>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</si>
  <si>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</si>
  <si>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</si>
  <si>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</si>
  <si>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</si>
  <si>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</si>
  <si>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</si>
  <si>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</si>
  <si>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</si>
  <si>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</si>
  <si>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</si>
  <si>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</si>
  <si>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</si>
  <si>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</si>
  <si>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</si>
  <si>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</si>
  <si>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</si>
  <si>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</si>
  <si>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</si>
  <si>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</si>
  <si>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</si>
  <si>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</si>
  <si>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</si>
  <si>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</si>
  <si>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</si>
  <si>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</si>
  <si>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</si>
  <si>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</si>
  <si>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</si>
  <si>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</si>
  <si>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</si>
  <si>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</si>
  <si>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</si>
  <si>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</si>
  <si>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</si>
  <si>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</si>
  <si>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</si>
  <si>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</si>
  <si>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</si>
  <si>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</si>
  <si>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</si>
  <si>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</si>
  <si>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</si>
  <si>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</si>
  <si>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</si>
  <si>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</si>
  <si>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</si>
  <si>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</si>
  <si>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</si>
  <si>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</si>
  <si>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</si>
  <si>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</si>
  <si>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</si>
  <si>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</si>
  <si>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</si>
  <si>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</si>
  <si>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</si>
  <si>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</si>
  <si>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</si>
  <si>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</si>
  <si>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</si>
  <si>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</si>
  <si>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</si>
  <si>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</si>
  <si>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</si>
  <si>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</si>
  <si>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</si>
  <si>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</si>
  <si>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</si>
  <si>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</si>
  <si>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</si>
  <si>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</si>
  <si>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</si>
  <si>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</si>
  <si>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</si>
  <si>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</si>
  <si>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</si>
  <si>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</si>
  <si>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</si>
  <si>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</si>
  <si>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</si>
  <si>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</si>
  <si>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</si>
  <si>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</si>
  <si>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</si>
  <si>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</si>
  <si>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</si>
  <si>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</si>
  <si>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</si>
  <si>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</si>
  <si>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</si>
  <si>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</si>
  <si>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</si>
  <si>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</si>
  <si>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</si>
  <si>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</si>
  <si>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</si>
  <si>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</si>
  <si>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</si>
  <si>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</si>
  <si>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</si>
  <si>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</si>
  <si>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</si>
  <si>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</si>
  <si>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</si>
  <si>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</si>
  <si>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</si>
  <si>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</si>
  <si>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</si>
  <si>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</si>
  <si>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</si>
  <si>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</si>
  <si>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</si>
  <si>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</si>
  <si>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</si>
  <si>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</si>
  <si>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</si>
  <si>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</si>
  <si>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</si>
  <si>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</si>
  <si>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</si>
  <si>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</si>
  <si>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</si>
  <si>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</si>
  <si>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</si>
  <si>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</si>
  <si>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</si>
  <si>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</si>
  <si>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</si>
  <si>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</si>
  <si>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</si>
  <si>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</si>
  <si>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</si>
  <si>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</si>
  <si>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</si>
  <si>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</si>
  <si>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</si>
  <si>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</si>
  <si>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</si>
  <si>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</si>
  <si>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</si>
  <si>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</si>
  <si>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</si>
  <si>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</si>
  <si>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</si>
  <si>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</si>
  <si>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</si>
  <si>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</si>
  <si>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</si>
  <si>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</si>
  <si>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</si>
  <si>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</si>
  <si>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</si>
  <si>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</si>
  <si>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</si>
  <si>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</si>
  <si>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</si>
  <si>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</si>
  <si>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</si>
  <si>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</si>
  <si>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</si>
  <si>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</si>
  <si>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</si>
  <si>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</si>
  <si>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</si>
  <si>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</si>
  <si>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</si>
  <si>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</si>
  <si>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</si>
  <si>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</si>
  <si>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</si>
  <si>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</si>
  <si>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</si>
  <si>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</si>
  <si>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</si>
  <si>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</si>
  <si>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</si>
  <si>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</si>
  <si>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</si>
  <si>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</si>
  <si>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</si>
  <si>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</si>
  <si>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</si>
  <si>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</si>
  <si>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</si>
  <si>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</si>
  <si>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</si>
  <si>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</si>
  <si>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</si>
  <si>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</si>
  <si>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</si>
  <si>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</si>
  <si>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</si>
  <si>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</si>
  <si>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</si>
  <si>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</si>
  <si>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</si>
  <si>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</si>
  <si>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</si>
  <si>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</si>
  <si>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</si>
  <si>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</si>
  <si>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</si>
  <si>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</si>
  <si>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</si>
  <si>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</si>
  <si>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</si>
  <si>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</si>
  <si>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</si>
  <si>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</si>
  <si>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</si>
  <si>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</si>
  <si>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</si>
  <si>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</si>
  <si>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</si>
  <si>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</si>
  <si>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</si>
  <si>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</si>
  <si>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</si>
  <si>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</si>
  <si>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</si>
  <si>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</si>
  <si>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</si>
  <si>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</si>
  <si>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</si>
  <si>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</si>
  <si>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</si>
  <si>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</si>
  <si>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</si>
  <si>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</si>
  <si>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</si>
  <si>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</si>
  <si>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</si>
  <si>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</si>
  <si>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</si>
  <si>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</si>
  <si>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</si>
  <si>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</si>
  <si>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</si>
  <si>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</si>
  <si>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</si>
  <si>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</si>
  <si>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</si>
  <si>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</si>
  <si>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</si>
  <si>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</si>
  <si>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</si>
  <si>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</si>
  <si>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</si>
  <si>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</si>
  <si>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</si>
  <si>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</si>
  <si>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</si>
  <si>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</si>
  <si>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</si>
  <si>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</si>
  <si>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</si>
  <si>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</si>
  <si>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</si>
  <si>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</si>
  <si>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</si>
  <si>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</si>
  <si>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</si>
  <si>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</si>
  <si>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</si>
  <si>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</si>
  <si>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</si>
  <si>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</si>
  <si>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</si>
  <si>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</si>
  <si>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</si>
  <si>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</si>
  <si>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</si>
  <si>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</si>
  <si>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</si>
  <si>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</si>
  <si>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</si>
  <si>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</si>
  <si>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</si>
  <si>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</si>
  <si>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</si>
  <si>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</si>
  <si>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</si>
  <si>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</si>
  <si>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</si>
  <si>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</si>
  <si>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</si>
  <si>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</si>
  <si>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</si>
  <si>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</si>
  <si>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</si>
  <si>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</si>
  <si>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</si>
  <si>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</si>
  <si>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</si>
  <si>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</si>
  <si>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</si>
  <si>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</si>
  <si>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</si>
  <si>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</si>
  <si>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</si>
  <si>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</si>
  <si>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</si>
  <si>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</si>
  <si>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</si>
  <si>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</si>
  <si>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</si>
  <si>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</si>
  <si>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</si>
  <si>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</si>
  <si>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</si>
  <si>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</si>
  <si>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</si>
  <si>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</si>
  <si>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</si>
  <si>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</si>
  <si>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</si>
  <si>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</si>
  <si>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</si>
  <si>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</si>
  <si>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</si>
  <si>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</si>
  <si>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</si>
  <si>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</si>
  <si>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</si>
  <si>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</si>
  <si>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</si>
  <si>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</si>
  <si>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</si>
  <si>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</si>
  <si>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</si>
  <si>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</si>
  <si>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</si>
  <si>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</si>
  <si>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</si>
  <si>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</si>
  <si>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</si>
  <si>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</si>
  <si>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</si>
  <si>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</si>
  <si>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</si>
  <si>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</si>
  <si>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</si>
  <si>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</si>
  <si>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</si>
  <si>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</si>
  <si>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</si>
  <si>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</si>
  <si>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</si>
  <si>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</si>
  <si>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</si>
  <si>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</si>
  <si>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</si>
  <si>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</si>
  <si>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</si>
  <si>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</si>
  <si>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</si>
  <si>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</si>
  <si>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</si>
  <si>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</si>
  <si>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</si>
  <si>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</si>
  <si>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</si>
  <si>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</si>
  <si>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</si>
  <si>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</si>
  <si>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</si>
  <si>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</si>
  <si>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</si>
  <si>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</si>
  <si>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</si>
  <si>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</si>
  <si>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</si>
  <si>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</si>
  <si>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</si>
  <si>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</si>
  <si>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</si>
  <si>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</si>
  <si>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</si>
  <si>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</si>
  <si>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</si>
  <si>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</si>
  <si>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</si>
  <si>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</si>
  <si>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</si>
  <si>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</si>
  <si>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</si>
  <si>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</si>
  <si>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</si>
  <si>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</si>
  <si>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</si>
  <si>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</si>
  <si>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</si>
  <si>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</si>
  <si>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</si>
  <si>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</si>
  <si>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</si>
  <si>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</si>
  <si>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</si>
  <si>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</si>
  <si>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</si>
  <si>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</si>
  <si>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</si>
  <si>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</si>
  <si>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</si>
  <si>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</si>
  <si>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</si>
  <si>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</si>
  <si>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</si>
  <si>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</si>
  <si>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</si>
  <si>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</si>
  <si>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</si>
  <si>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</si>
  <si>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</si>
  <si>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</si>
  <si>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</si>
  <si>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</si>
  <si>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</si>
  <si>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</si>
  <si>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</si>
  <si>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</si>
  <si>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</si>
  <si>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</si>
  <si>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</si>
  <si>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</si>
  <si>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</si>
  <si>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</si>
  <si>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</si>
  <si>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</si>
  <si>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</si>
  <si>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</si>
  <si>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</si>
  <si>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</si>
  <si>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</si>
  <si>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</si>
  <si>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</si>
  <si>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</si>
  <si>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</si>
  <si>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</si>
  <si>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</si>
  <si>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</si>
  <si>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</si>
  <si>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</si>
  <si>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</si>
  <si>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</si>
  <si>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</si>
  <si>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</si>
  <si>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</si>
  <si>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</si>
  <si>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</si>
  <si>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</si>
  <si>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</si>
  <si>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</si>
  <si>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</si>
  <si>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</si>
  <si>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</si>
  <si>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</si>
  <si>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</si>
  <si>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</si>
  <si>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</si>
  <si>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</si>
  <si>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</si>
  <si>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</si>
  <si>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</si>
  <si>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</si>
  <si>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</si>
  <si>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</si>
  <si>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</si>
  <si>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</si>
  <si>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</si>
  <si>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</si>
  <si>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</si>
  <si>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</si>
  <si>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</si>
  <si>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</si>
  <si>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</si>
  <si>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</si>
  <si>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</si>
  <si>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</si>
  <si>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</si>
  <si>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</si>
  <si>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</si>
  <si>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</si>
  <si>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</si>
  <si>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</si>
  <si>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</si>
  <si>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</si>
  <si>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</si>
  <si>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</si>
  <si>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</si>
  <si>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</si>
  <si>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</si>
  <si>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</si>
  <si>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</si>
  <si>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</si>
  <si>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</si>
  <si>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</si>
  <si>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</si>
  <si>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</si>
  <si>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</si>
  <si>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</si>
  <si>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</si>
  <si>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</si>
  <si>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</si>
  <si>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</si>
  <si>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</si>
  <si>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</si>
  <si>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</si>
  <si>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</si>
  <si>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</si>
  <si>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</si>
  <si>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</si>
  <si>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</si>
  <si>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</si>
  <si>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</si>
  <si>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</si>
  <si>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</si>
  <si>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</si>
  <si>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</si>
  <si>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</si>
  <si>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</si>
  <si>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</si>
  <si>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</si>
  <si>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</si>
  <si>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</si>
  <si>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</si>
  <si>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</si>
  <si>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</si>
  <si>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</si>
  <si>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</si>
  <si>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</si>
  <si>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</si>
  <si>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</si>
  <si>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</si>
  <si>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</si>
  <si>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</si>
  <si>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</si>
  <si>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</si>
  <si>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</si>
  <si>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</si>
  <si>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</si>
  <si>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</si>
  <si>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</si>
  <si>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</si>
  <si>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</si>
  <si>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</si>
  <si>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</si>
  <si>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</si>
  <si>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</si>
  <si>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</si>
  <si>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</si>
  <si>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</si>
  <si>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</si>
  <si>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</si>
  <si>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</si>
  <si>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</si>
  <si>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</si>
  <si>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</si>
  <si>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</si>
  <si>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</si>
  <si>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</si>
  <si>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</si>
  <si>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</si>
  <si>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</si>
  <si>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</si>
  <si>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</si>
  <si>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</si>
  <si>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</si>
  <si>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</si>
  <si>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</si>
  <si>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</si>
  <si>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</si>
  <si>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</si>
  <si>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</si>
  <si>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</si>
  <si>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</si>
  <si>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</si>
  <si>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</si>
  <si>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</si>
  <si>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</si>
  <si>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</si>
  <si>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</si>
  <si>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</si>
  <si>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</si>
  <si>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</si>
  <si>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</si>
  <si>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</si>
  <si>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</si>
  <si>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</si>
  <si>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</si>
  <si>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</si>
  <si>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</si>
  <si>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</si>
  <si>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</si>
  <si>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</si>
  <si>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</si>
  <si>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</si>
  <si>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</si>
  <si>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</si>
  <si>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</si>
  <si>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</si>
  <si>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</si>
  <si>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</si>
  <si>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</si>
  <si>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</si>
  <si>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</si>
  <si>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</si>
  <si>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</si>
  <si>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</si>
  <si>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</si>
  <si>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</si>
  <si>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</si>
  <si>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</si>
  <si>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</si>
  <si>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</si>
  <si>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</si>
  <si>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</si>
  <si>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</si>
  <si>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</si>
  <si>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</si>
  <si>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</si>
  <si>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</si>
  <si>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</si>
  <si>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</si>
  <si>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</si>
  <si>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</si>
  <si>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</si>
  <si>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</si>
  <si>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</si>
  <si>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</si>
  <si>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</si>
  <si>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</si>
  <si>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</si>
  <si>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</si>
  <si>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</si>
  <si>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</si>
  <si>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</si>
  <si>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</si>
  <si>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</si>
  <si>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</si>
  <si>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</si>
  <si>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</si>
  <si>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</si>
  <si>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</si>
  <si>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</si>
  <si>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</si>
  <si>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</si>
  <si>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</si>
  <si>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</si>
  <si>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</si>
  <si>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</si>
  <si>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</si>
  <si>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</si>
  <si>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</si>
  <si>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</si>
  <si>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</si>
  <si>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</si>
  <si>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</si>
  <si>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</si>
  <si>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</si>
  <si>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</si>
  <si>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</si>
  <si>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</si>
  <si>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</si>
  <si>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</si>
  <si>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</si>
  <si>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</si>
  <si>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</si>
  <si>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</si>
  <si>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</si>
  <si>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</si>
  <si>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</si>
  <si>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</si>
  <si>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</si>
  <si>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</si>
  <si>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</si>
  <si>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</si>
  <si>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</si>
  <si>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</si>
  <si>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</si>
  <si>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</si>
  <si>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</si>
  <si>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</si>
  <si>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</si>
  <si>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</si>
  <si>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</si>
  <si>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</si>
  <si>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</si>
  <si>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</si>
  <si>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</si>
  <si>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</si>
  <si>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</si>
  <si>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</si>
  <si>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</si>
  <si>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</si>
  <si>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</si>
  <si>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</si>
  <si>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</si>
  <si>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</si>
  <si>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</si>
  <si>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</si>
  <si>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</si>
  <si>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</si>
  <si>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</si>
  <si>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</si>
  <si>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</si>
  <si>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</si>
  <si>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</si>
  <si>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</si>
  <si>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</si>
  <si>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</si>
  <si>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</si>
  <si>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</si>
  <si>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</si>
  <si>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</si>
  <si>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</si>
  <si>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</si>
  <si>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</si>
  <si>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</si>
  <si>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</si>
  <si>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</si>
  <si>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</si>
  <si>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</si>
  <si>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</si>
  <si>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</si>
  <si>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</si>
  <si>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</si>
  <si>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</si>
  <si>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</si>
  <si>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</si>
  <si>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</si>
  <si>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</si>
  <si>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</si>
  <si>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</si>
  <si>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</si>
  <si>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</si>
  <si>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</si>
  <si>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</si>
  <si>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</si>
  <si>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</si>
  <si>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</si>
  <si>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</si>
  <si>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</si>
  <si>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</si>
  <si>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</si>
  <si>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</si>
  <si>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</si>
  <si>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</si>
  <si>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</si>
  <si>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</si>
  <si>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</si>
  <si>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</si>
  <si>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</si>
  <si>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</si>
  <si>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</si>
  <si>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</si>
  <si>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</si>
  <si>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</si>
  <si>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</si>
  <si>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</si>
  <si>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</si>
  <si>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</si>
  <si>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</si>
  <si>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</si>
  <si>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</si>
  <si>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</si>
  <si>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</si>
  <si>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</si>
  <si>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</si>
  <si>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</si>
  <si>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</si>
  <si>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</si>
  <si>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</si>
  <si>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</si>
  <si>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</si>
  <si>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</si>
  <si>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</si>
  <si>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</si>
  <si>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</si>
  <si>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</si>
  <si>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</si>
  <si>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</si>
  <si>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</si>
  <si>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</si>
  <si>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</si>
  <si>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</si>
  <si>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</si>
  <si>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</si>
  <si>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</si>
  <si>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</si>
  <si>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</si>
  <si>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</si>
  <si>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</si>
  <si>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</si>
  <si>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</si>
  <si>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</si>
  <si>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</si>
  <si>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</si>
  <si>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</si>
  <si>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</si>
  <si>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</si>
  <si>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</si>
  <si>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</si>
  <si>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</si>
  <si>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</si>
  <si>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</si>
  <si>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</si>
  <si>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</si>
  <si>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</si>
  <si>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</si>
  <si>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</si>
  <si>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</si>
  <si>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</si>
  <si>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</si>
  <si>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</si>
  <si>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</si>
  <si>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</si>
  <si>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</si>
  <si>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</si>
  <si>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</si>
  <si>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</si>
  <si>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</si>
  <si>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</si>
  <si>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</si>
  <si>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</si>
  <si>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</si>
  <si>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</si>
  <si>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</si>
  <si>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</si>
  <si>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</si>
  <si>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</si>
  <si>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</si>
  <si>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</si>
  <si>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</si>
  <si>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</si>
  <si>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</si>
  <si>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</si>
  <si>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</si>
  <si>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</si>
  <si>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</si>
  <si>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</si>
  <si>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</si>
  <si>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</si>
  <si>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</si>
  <si>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</si>
  <si>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</si>
  <si>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</si>
  <si>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</si>
  <si>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</si>
  <si>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</si>
  <si>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</si>
  <si>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</si>
  <si>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</si>
  <si>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</si>
  <si>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</si>
  <si>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</si>
  <si>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</si>
  <si>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</si>
  <si>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</si>
  <si>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</si>
  <si>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</si>
  <si>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</si>
  <si>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</si>
  <si>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</si>
  <si>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</si>
  <si>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</si>
  <si>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</si>
  <si>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</si>
  <si>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</si>
  <si>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</si>
  <si>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</si>
  <si>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</si>
  <si>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</si>
  <si>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</si>
  <si>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</si>
  <si>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</si>
  <si>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</si>
  <si>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</si>
  <si>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</si>
  <si>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</si>
  <si>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</si>
  <si>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</si>
  <si>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</si>
  <si>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</si>
  <si>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</si>
  <si>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</si>
  <si>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</si>
  <si>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</si>
  <si>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</si>
  <si>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</si>
  <si>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</si>
  <si>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</si>
  <si>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</si>
  <si>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</si>
  <si>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</si>
  <si>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</si>
  <si>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</si>
  <si>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</si>
  <si>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</si>
  <si>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</si>
  <si>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</si>
  <si>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</si>
  <si>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</si>
  <si>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</si>
  <si>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</si>
  <si>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</si>
  <si>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</si>
  <si>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</si>
  <si>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</si>
  <si>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</si>
  <si>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</si>
  <si>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</si>
  <si>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</si>
  <si>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</si>
  <si>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</si>
  <si>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</si>
  <si>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</si>
  <si>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</si>
  <si>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</si>
  <si>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</si>
  <si>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</si>
  <si>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</si>
  <si>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</si>
  <si>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</si>
  <si>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</si>
  <si>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</si>
  <si>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</si>
  <si>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</si>
  <si>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</si>
  <si>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</si>
  <si>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</si>
  <si>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</si>
  <si>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</si>
  <si>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</si>
  <si>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</si>
  <si>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</si>
  <si>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</si>
  <si>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</si>
  <si>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</si>
  <si>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</si>
  <si>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</si>
  <si>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</si>
  <si>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</si>
  <si>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</si>
  <si>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</si>
  <si>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</si>
  <si>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</si>
  <si>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</si>
  <si>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</si>
  <si>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</si>
  <si>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</si>
  <si>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</si>
  <si>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</si>
  <si>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</si>
  <si>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</si>
  <si>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</si>
  <si>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</si>
  <si>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</si>
  <si>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</si>
  <si>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</si>
  <si>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</si>
  <si>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</si>
  <si>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</si>
  <si>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</si>
  <si>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</si>
  <si>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</si>
  <si>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</si>
  <si>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</si>
  <si>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</si>
  <si>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</si>
  <si>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</si>
  <si>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</si>
  <si>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</si>
  <si>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</si>
  <si>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</si>
  <si>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</si>
  <si>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</si>
  <si>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</si>
  <si>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</si>
  <si>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</si>
  <si>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</si>
  <si>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</si>
  <si>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</si>
  <si>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</si>
  <si>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</si>
  <si>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</si>
  <si>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</si>
  <si>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</si>
  <si>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</si>
  <si>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</si>
  <si>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</si>
  <si>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</si>
  <si>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</si>
  <si>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</si>
  <si>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</si>
  <si>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</si>
  <si>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</si>
  <si>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</si>
  <si>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</si>
  <si>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</si>
  <si>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</si>
  <si>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</si>
  <si>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</si>
  <si>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</si>
  <si>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</si>
  <si>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</si>
  <si>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</si>
  <si>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</si>
  <si>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</si>
  <si>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</si>
  <si>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</si>
  <si>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</si>
  <si>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</si>
  <si>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</si>
  <si>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</si>
  <si>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</si>
  <si>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</si>
  <si>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</si>
  <si>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</si>
  <si>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</si>
  <si>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</si>
  <si>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</si>
  <si>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</si>
  <si>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</si>
  <si>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</si>
  <si>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</si>
  <si>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</si>
  <si>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</si>
  <si>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</si>
  <si>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</si>
  <si>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</si>
  <si>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</si>
  <si>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</si>
  <si>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</si>
  <si>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</si>
  <si>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</si>
  <si>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</si>
  <si>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</si>
  <si>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</si>
  <si>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</si>
  <si>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</si>
  <si>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</si>
  <si>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</si>
  <si>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</si>
  <si>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</si>
  <si>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</si>
  <si>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</si>
  <si>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</si>
  <si>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</si>
  <si>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</si>
  <si>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</si>
  <si>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</si>
  <si>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</si>
  <si>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</si>
  <si>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</si>
  <si>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</si>
  <si>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</si>
  <si>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</si>
  <si>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</si>
  <si>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</si>
  <si>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</si>
  <si>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</si>
  <si>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</si>
  <si>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</si>
  <si>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</si>
  <si>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</si>
  <si>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</si>
  <si>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</si>
  <si>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</si>
  <si>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</si>
  <si>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</si>
  <si>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</si>
  <si>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</si>
  <si>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</si>
  <si>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</si>
  <si>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</si>
  <si>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</si>
  <si>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</si>
  <si>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</si>
  <si>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</si>
  <si>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</si>
  <si>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</si>
  <si>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</si>
  <si>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</si>
  <si>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</si>
  <si>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</si>
  <si>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</si>
  <si>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</si>
  <si>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</si>
  <si>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</si>
  <si>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</si>
  <si>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</si>
  <si>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</si>
  <si>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</si>
  <si>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</si>
  <si>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</si>
  <si>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</si>
  <si>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</si>
  <si>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</si>
  <si>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</si>
  <si>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</si>
  <si>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</si>
  <si>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</si>
  <si>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</si>
  <si>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</si>
  <si>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</si>
  <si>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</si>
  <si>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</si>
  <si>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</si>
  <si>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</si>
  <si>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</si>
  <si>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</si>
  <si>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</si>
  <si>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</si>
  <si>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</si>
  <si>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</si>
  <si>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</si>
  <si>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</si>
  <si>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</si>
  <si>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</si>
  <si>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</si>
  <si>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</si>
  <si>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</si>
  <si>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</si>
  <si>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</si>
  <si>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</si>
  <si>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</si>
  <si>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</si>
  <si>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</si>
  <si>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</si>
  <si>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</si>
  <si>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</si>
  <si>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</si>
  <si>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</si>
  <si>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</si>
  <si>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</si>
  <si>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</si>
  <si>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</si>
  <si>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</si>
  <si>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</si>
  <si>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</si>
  <si>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</si>
  <si>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</si>
  <si>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</si>
  <si>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</si>
  <si>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</si>
  <si>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</si>
  <si>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</si>
  <si>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</si>
  <si>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</si>
  <si>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</si>
  <si>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</si>
  <si>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</si>
  <si>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</si>
  <si>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</si>
  <si>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</si>
  <si>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</si>
  <si>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</si>
  <si>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</si>
  <si>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</si>
  <si>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</si>
  <si>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</si>
  <si>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</si>
  <si>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</si>
  <si>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</si>
  <si>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</si>
  <si>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</si>
  <si>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</si>
  <si>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</si>
  <si>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</si>
  <si>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</si>
  <si>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</si>
  <si>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</si>
  <si>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</si>
  <si>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</si>
  <si>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</si>
  <si>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</si>
  <si>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</si>
  <si>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</si>
  <si>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</si>
  <si>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</si>
  <si>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</si>
  <si>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</si>
  <si>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</si>
  <si>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</si>
  <si>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</si>
  <si>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</si>
  <si>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</si>
  <si>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</si>
  <si>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</si>
  <si>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</si>
  <si>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</si>
  <si>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</si>
  <si>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</si>
  <si>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</si>
  <si>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</si>
  <si>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</si>
  <si>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</si>
  <si>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</si>
  <si>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</si>
  <si>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</si>
  <si>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</si>
  <si>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</si>
  <si>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</si>
  <si>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</si>
  <si>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</si>
  <si>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</si>
  <si>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</si>
  <si>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</si>
  <si>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</si>
  <si>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</si>
  <si>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</si>
  <si>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</si>
  <si>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</si>
  <si>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</si>
  <si>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</si>
  <si>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</si>
  <si>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</si>
  <si>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</si>
  <si>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</si>
  <si>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</si>
  <si>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</si>
  <si>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</si>
  <si>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</si>
  <si>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</si>
  <si>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</si>
  <si>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</si>
  <si>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</si>
  <si>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</si>
  <si>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</si>
  <si>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</si>
  <si>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</si>
  <si>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</si>
  <si>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</si>
  <si>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</si>
  <si>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</si>
  <si>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</si>
  <si>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</si>
  <si>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</si>
  <si>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</si>
  <si>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</si>
  <si>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</si>
  <si>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</si>
  <si>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</si>
  <si>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</si>
  <si>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</si>
  <si>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</si>
  <si>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</si>
  <si>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</si>
  <si>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</si>
  <si>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</si>
  <si>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</si>
  <si>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</si>
  <si>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</si>
  <si>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</si>
  <si>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</si>
  <si>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</si>
  <si>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</si>
  <si>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</si>
  <si>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</si>
  <si>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</si>
  <si>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</si>
  <si>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</si>
  <si>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</si>
  <si>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</si>
  <si>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</si>
  <si>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</si>
  <si>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</si>
  <si>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</si>
  <si>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</si>
  <si>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</si>
  <si>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</si>
  <si>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</si>
  <si>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</si>
  <si>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</si>
  <si>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</si>
  <si>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</si>
  <si>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</si>
  <si>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</si>
  <si>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</si>
  <si>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</si>
  <si>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</si>
  <si>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</si>
  <si>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</si>
  <si>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</si>
  <si>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</si>
  <si>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</si>
  <si>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</si>
  <si>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</si>
  <si>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</si>
  <si>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</si>
  <si>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</si>
  <si>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</si>
  <si>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</si>
  <si>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</si>
  <si>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</si>
  <si>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</si>
  <si>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</si>
  <si>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</si>
  <si>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</si>
  <si>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</si>
  <si>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</si>
  <si>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</si>
  <si>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</si>
  <si>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</si>
  <si>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</si>
  <si>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</si>
  <si>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</si>
  <si>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</si>
  <si>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</si>
  <si>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</si>
  <si>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</si>
  <si>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</si>
  <si>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</si>
  <si>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</si>
  <si>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</si>
  <si>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</si>
  <si>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</si>
  <si>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</si>
  <si>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</si>
  <si>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</si>
  <si>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</si>
  <si>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</si>
  <si>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</si>
  <si>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</si>
  <si>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</si>
  <si>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</si>
  <si>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</si>
  <si>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</si>
  <si>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</si>
  <si>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</si>
  <si>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</si>
  <si>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</si>
  <si>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</si>
  <si>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</si>
  <si>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</si>
  <si>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</si>
  <si>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</si>
  <si>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</si>
  <si>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</si>
  <si>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</si>
  <si>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</si>
  <si>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</si>
  <si>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</si>
  <si>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</si>
  <si>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</si>
  <si>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</si>
  <si>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</si>
  <si>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</si>
  <si>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</si>
  <si>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</si>
  <si>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</si>
  <si>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</si>
  <si>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</si>
  <si>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</si>
  <si>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</si>
  <si>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</si>
  <si>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</si>
  <si>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</si>
  <si>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</si>
  <si>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</si>
  <si>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</si>
  <si>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</si>
  <si>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</si>
  <si>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</si>
  <si>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</si>
  <si>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</si>
  <si>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</si>
  <si>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</si>
  <si>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</si>
  <si>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</si>
  <si>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</si>
  <si>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</si>
  <si>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</si>
  <si>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</si>
  <si>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</si>
  <si>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</si>
  <si>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</si>
  <si>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</si>
  <si>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</si>
  <si>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</si>
  <si>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</si>
  <si>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</si>
  <si>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</si>
  <si>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</si>
  <si>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</si>
  <si>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</si>
  <si>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</si>
  <si>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</si>
  <si>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</si>
  <si>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</si>
  <si>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</si>
  <si>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</si>
  <si>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</si>
  <si>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</si>
  <si>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</si>
  <si>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</si>
  <si>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</si>
  <si>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</si>
  <si>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</si>
  <si>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</si>
  <si>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</si>
  <si>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</si>
  <si>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</si>
  <si>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</si>
  <si>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</si>
  <si>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</si>
  <si>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</si>
  <si>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</si>
  <si>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</si>
  <si>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</si>
  <si>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</si>
  <si>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</si>
  <si>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</si>
  <si>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</si>
  <si>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</si>
  <si>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</si>
  <si>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</si>
  <si>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</si>
  <si>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</si>
  <si>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</si>
  <si>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</si>
  <si>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</si>
  <si>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</si>
  <si>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</si>
  <si>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</si>
  <si>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</si>
  <si>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</si>
  <si>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</si>
  <si>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</si>
  <si>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</si>
  <si>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</si>
  <si>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</si>
  <si>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</si>
  <si>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</si>
  <si>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</si>
  <si>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</si>
  <si>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</si>
  <si>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</si>
  <si>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</si>
  <si>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</si>
  <si>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</si>
  <si>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</si>
  <si>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</si>
  <si>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</si>
  <si>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</si>
  <si>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</si>
  <si>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</si>
  <si>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</si>
  <si>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</si>
  <si>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</si>
  <si>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</si>
  <si>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</si>
  <si>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</si>
  <si>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</si>
  <si>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</si>
  <si>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</si>
  <si>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</si>
  <si>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</si>
  <si>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</si>
  <si>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</si>
  <si>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</si>
  <si>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</si>
  <si>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</si>
  <si>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</si>
  <si>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</si>
  <si>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</si>
  <si>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</si>
  <si>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</si>
  <si>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</si>
  <si>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</si>
  <si>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</si>
  <si>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</si>
  <si>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</si>
  <si>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</si>
  <si>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</si>
  <si>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</si>
  <si>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</si>
  <si>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</si>
  <si>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</si>
  <si>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</si>
  <si>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</si>
  <si>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</si>
  <si>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</si>
  <si>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</si>
  <si>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</si>
  <si>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</si>
  <si>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</si>
  <si>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</si>
  <si>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</si>
  <si>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</si>
  <si>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</si>
  <si>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</si>
  <si>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</si>
  <si>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</si>
  <si>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</si>
  <si>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</si>
  <si>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</si>
  <si>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</si>
  <si>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</si>
  <si>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</si>
  <si>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</si>
  <si>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</si>
  <si>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</si>
  <si>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</si>
  <si>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</si>
  <si>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</si>
  <si>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</si>
  <si>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</si>
  <si>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</si>
  <si>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</si>
  <si>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</si>
  <si>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</si>
  <si>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</si>
  <si>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</si>
  <si>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</si>
  <si>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</si>
  <si>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</si>
  <si>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</si>
  <si>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</si>
  <si>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</si>
  <si>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</si>
  <si>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</si>
  <si>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</si>
  <si>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</si>
  <si>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</si>
  <si>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</si>
  <si>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</si>
  <si>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</si>
  <si>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</si>
  <si>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</si>
  <si>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</si>
  <si>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</si>
  <si>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</si>
  <si>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</si>
  <si>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</si>
  <si>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</si>
  <si>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</si>
  <si>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</si>
  <si>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</si>
  <si>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</si>
  <si>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</si>
  <si>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</si>
  <si>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</si>
  <si>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</si>
  <si>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</si>
  <si>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</si>
  <si>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</si>
  <si>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</si>
  <si>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</si>
  <si>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</si>
  <si>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</si>
  <si>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</si>
  <si>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</si>
  <si>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</si>
  <si>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</si>
  <si>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</si>
  <si>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</si>
  <si>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</si>
  <si>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</si>
  <si>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</si>
  <si>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</si>
  <si>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</si>
  <si>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</si>
  <si>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</si>
  <si>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</si>
  <si>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</si>
  <si>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</si>
  <si>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</si>
  <si>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</si>
  <si>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</si>
  <si>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</si>
  <si>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</si>
  <si>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</si>
  <si>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</si>
  <si>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</si>
  <si>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</si>
  <si>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</si>
  <si>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</si>
  <si>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</si>
  <si>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</si>
  <si>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</si>
  <si>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</si>
  <si>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</si>
  <si>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</si>
  <si>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</si>
  <si>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</si>
  <si>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</si>
  <si>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</si>
  <si>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</si>
  <si>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</si>
  <si>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</si>
  <si>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</si>
  <si>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</si>
  <si>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</si>
  <si>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</si>
  <si>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</si>
  <si>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</si>
  <si>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</si>
  <si>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</si>
  <si>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</si>
  <si>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</si>
  <si>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</si>
  <si>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</si>
  <si>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</si>
  <si>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</si>
  <si>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</si>
  <si>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</si>
  <si>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</si>
  <si>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</si>
  <si>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</si>
  <si>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</si>
  <si>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</si>
  <si>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</si>
  <si>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</si>
  <si>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</si>
  <si>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</si>
  <si>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</si>
  <si>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</si>
  <si>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</si>
  <si>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</si>
  <si>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</si>
  <si>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</si>
  <si>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</si>
  <si>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</si>
  <si>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</si>
  <si>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</si>
  <si>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</si>
  <si>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</si>
  <si>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</si>
  <si>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</si>
  <si>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</si>
  <si>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</si>
  <si>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</si>
  <si>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</si>
  <si>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</si>
  <si>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</si>
  <si>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</si>
  <si>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</si>
  <si>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</si>
  <si>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</si>
  <si>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</si>
  <si>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</si>
  <si>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</si>
  <si>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</si>
  <si>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</si>
  <si>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</si>
  <si>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</si>
  <si>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</si>
  <si>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</si>
  <si>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</si>
  <si>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</si>
  <si>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</si>
  <si>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</si>
  <si>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</si>
  <si>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</si>
  <si>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</si>
  <si>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</si>
  <si>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</si>
  <si>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</si>
  <si>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</si>
  <si>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</si>
  <si>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</si>
  <si>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</si>
  <si>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</si>
  <si>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</si>
  <si>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</si>
  <si>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</si>
  <si>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</si>
  <si>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</si>
  <si>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</si>
  <si>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</si>
  <si>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</si>
  <si>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</si>
  <si>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</si>
  <si>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</si>
  <si>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</si>
  <si>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</si>
  <si>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</si>
  <si>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</si>
  <si>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</si>
  <si>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</si>
  <si>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</si>
  <si>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</si>
  <si>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</si>
  <si>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</si>
  <si>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</si>
  <si>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</si>
  <si>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</si>
  <si>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</si>
  <si>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</si>
  <si>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</si>
  <si>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</si>
  <si>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</si>
  <si>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</si>
  <si>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</si>
  <si>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</si>
  <si>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</si>
  <si>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</si>
  <si>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</si>
  <si>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</si>
  <si>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</si>
  <si>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</si>
  <si>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</si>
  <si>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</si>
  <si>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</si>
  <si>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</si>
  <si>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</si>
  <si>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</si>
  <si>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</si>
  <si>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</si>
  <si>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</si>
  <si>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</si>
  <si>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</si>
  <si>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</si>
  <si>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</si>
  <si>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</si>
  <si>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</si>
  <si>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</si>
  <si>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</si>
  <si>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</si>
  <si>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</si>
  <si>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</si>
  <si>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</si>
  <si>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</si>
  <si>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</si>
  <si>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</si>
  <si>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</si>
  <si>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</si>
  <si>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</si>
  <si>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</si>
  <si>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</si>
  <si>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</si>
  <si>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</si>
  <si>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</si>
  <si>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</si>
  <si>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</si>
  <si>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</si>
  <si>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</si>
  <si>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</si>
  <si>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</si>
  <si>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</si>
  <si>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</si>
  <si>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</si>
  <si>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</si>
  <si>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</si>
  <si>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</si>
  <si>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</si>
  <si>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</si>
  <si>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</si>
  <si>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</si>
  <si>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</si>
  <si>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</si>
  <si>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</si>
  <si>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</si>
  <si>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</si>
  <si>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</si>
  <si>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</si>
  <si>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</si>
  <si>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</si>
  <si>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</si>
  <si>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</si>
  <si>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</si>
  <si>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</si>
  <si>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</si>
  <si>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</si>
  <si>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</si>
  <si>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</si>
  <si>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</si>
  <si>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</si>
  <si>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</si>
  <si>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</si>
  <si>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</si>
  <si>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</si>
  <si>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</si>
  <si>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</si>
  <si>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</si>
  <si>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</si>
  <si>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</si>
  <si>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</si>
  <si>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</si>
  <si>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</si>
  <si>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</si>
  <si>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</si>
  <si>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</si>
  <si>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</si>
  <si>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</si>
  <si>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</si>
  <si>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</si>
  <si>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</si>
  <si>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</si>
  <si>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</si>
  <si>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</si>
  <si>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</si>
  <si>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</si>
  <si>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</si>
  <si>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</si>
  <si>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</si>
  <si>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</si>
  <si>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</si>
  <si>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</si>
  <si>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</si>
  <si>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</si>
  <si>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</si>
  <si>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</si>
  <si>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</si>
  <si>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</si>
  <si>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</si>
  <si>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</si>
  <si>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</si>
  <si>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</si>
  <si>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</si>
  <si>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</si>
  <si>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</si>
  <si>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</si>
  <si>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</si>
  <si>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</si>
  <si>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</si>
  <si>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</si>
  <si>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</si>
  <si>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</si>
  <si>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</si>
  <si>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</si>
  <si>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</si>
  <si>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</si>
  <si>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</si>
  <si>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</si>
  <si>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</si>
  <si>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</si>
  <si>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</si>
  <si>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</si>
  <si>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</si>
  <si>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</si>
  <si>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</si>
  <si>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</si>
  <si>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</si>
  <si>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</si>
  <si>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</si>
  <si>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</si>
  <si>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</si>
  <si>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</si>
  <si>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</si>
  <si>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</si>
  <si>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</si>
  <si>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</si>
  <si>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</si>
  <si>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</si>
  <si>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</si>
  <si>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</si>
  <si>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</si>
  <si>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</si>
  <si>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</si>
  <si>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</si>
  <si>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</si>
  <si>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</si>
  <si>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</si>
  <si>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</si>
  <si>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</si>
  <si>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</si>
  <si>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</si>
  <si>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</si>
  <si>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</si>
  <si>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</si>
  <si>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</si>
  <si>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</si>
  <si>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</si>
  <si>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</si>
  <si>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</si>
  <si>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</si>
  <si>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</si>
  <si>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</si>
  <si>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</si>
  <si>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</si>
  <si>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</si>
  <si>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</si>
  <si>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</si>
  <si>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</si>
  <si>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</si>
  <si>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</si>
  <si>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</si>
  <si>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</si>
  <si>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</si>
  <si>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</si>
  <si>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</si>
  <si>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</si>
  <si>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</si>
  <si>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</si>
  <si>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</si>
  <si>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</si>
  <si>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</si>
  <si>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</si>
  <si>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</si>
  <si>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</si>
  <si>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</si>
  <si>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</si>
  <si>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</si>
  <si>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</si>
  <si>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</si>
  <si>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</si>
  <si>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</si>
  <si>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</si>
  <si>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</si>
  <si>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</si>
  <si>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</si>
  <si>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</si>
  <si>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</si>
  <si>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</si>
  <si>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</si>
  <si>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</si>
  <si>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</si>
  <si>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</si>
  <si>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</si>
  <si>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</si>
  <si>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</si>
  <si>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</si>
  <si>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</si>
  <si>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</si>
  <si>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</si>
  <si>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</si>
  <si>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</si>
  <si>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</si>
  <si>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</si>
  <si>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</si>
  <si>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</si>
  <si>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</si>
  <si>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</si>
  <si>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</si>
  <si>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</si>
  <si>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</si>
  <si>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</si>
  <si>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</si>
  <si>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</si>
  <si>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</si>
  <si>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</si>
  <si>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</si>
  <si>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</si>
  <si>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</si>
  <si>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</si>
  <si>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</si>
  <si>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</si>
  <si>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</si>
  <si>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</si>
  <si>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</si>
  <si>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</si>
  <si>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</si>
  <si>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</si>
  <si>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</si>
  <si>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</si>
  <si>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</si>
  <si>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</si>
  <si>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</si>
  <si>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</si>
  <si>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</si>
  <si>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</si>
  <si>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</si>
  <si>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</si>
  <si>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</si>
  <si>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</si>
  <si>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</si>
  <si>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</si>
  <si>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</si>
  <si>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</si>
  <si>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</si>
  <si>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</si>
  <si>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</si>
  <si>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</si>
  <si>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</si>
  <si>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</si>
  <si>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</si>
  <si>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</si>
  <si>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</si>
  <si>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</si>
  <si>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</si>
  <si>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</si>
  <si>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</si>
  <si>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</si>
  <si>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</si>
  <si>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</si>
  <si>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</si>
  <si>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</si>
  <si>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</si>
  <si>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</si>
  <si>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</si>
  <si>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</si>
  <si>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</si>
  <si>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</si>
  <si>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</si>
  <si>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</si>
  <si>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</si>
  <si>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</si>
  <si>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</si>
  <si>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</si>
  <si>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</si>
  <si>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</si>
  <si>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</si>
  <si>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</si>
  <si>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</si>
  <si>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</si>
  <si>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</si>
  <si>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</si>
  <si>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</si>
  <si>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</si>
  <si>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</si>
  <si>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</si>
  <si>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</si>
  <si>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</si>
  <si>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</si>
  <si>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</si>
  <si>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</si>
  <si>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</si>
  <si>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</si>
  <si>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</si>
  <si>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</si>
  <si>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</si>
  <si>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</si>
  <si>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</si>
  <si>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</si>
  <si>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</si>
  <si>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</si>
  <si>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</si>
  <si>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</si>
  <si>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</si>
  <si>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</si>
  <si>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</si>
  <si>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</si>
  <si>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</si>
  <si>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</si>
  <si>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</si>
  <si>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</si>
  <si>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</si>
  <si>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</si>
  <si>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</si>
  <si>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</si>
  <si>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</si>
  <si>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</si>
  <si>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</si>
  <si>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</si>
  <si>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</si>
  <si>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</si>
  <si>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</si>
  <si>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</si>
  <si>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</si>
  <si>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</si>
  <si>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</si>
  <si>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</si>
  <si>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</si>
  <si>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</si>
  <si>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</si>
  <si>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</si>
  <si>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</si>
  <si>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</si>
  <si>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</si>
  <si>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</si>
  <si>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</si>
  <si>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</si>
  <si>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</si>
  <si>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</si>
  <si>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</si>
  <si>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</si>
  <si>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</si>
  <si>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</si>
  <si>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</si>
  <si>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</si>
  <si>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</si>
  <si>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</si>
  <si>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</si>
  <si>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</si>
  <si>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</si>
  <si>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</si>
  <si>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</si>
  <si>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</si>
  <si>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</si>
  <si>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</si>
  <si>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</si>
  <si>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</si>
  <si>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</si>
  <si>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</si>
  <si>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</si>
  <si>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</si>
  <si>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</si>
  <si>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</si>
  <si>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</si>
  <si>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</si>
  <si>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</si>
  <si>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</si>
  <si>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</si>
  <si>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</si>
  <si>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</si>
  <si>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</si>
  <si>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</si>
  <si>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</si>
  <si>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</si>
  <si>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</si>
  <si>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</si>
  <si>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</si>
  <si>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</si>
  <si>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</si>
  <si>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</si>
  <si>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</si>
  <si>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</si>
  <si>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</si>
  <si>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</si>
  <si>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</si>
  <si>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</si>
  <si>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</si>
  <si>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</si>
  <si>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</si>
  <si>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</si>
  <si>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</si>
  <si>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</si>
  <si>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</si>
  <si>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</si>
  <si>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</si>
  <si>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</si>
  <si>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</si>
  <si>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</si>
  <si>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</si>
  <si>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</si>
  <si>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</si>
  <si>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</si>
  <si>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</si>
  <si>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</si>
  <si>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</si>
  <si>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</si>
  <si>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</si>
  <si>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</si>
  <si>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</si>
  <si>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</si>
  <si>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</si>
  <si>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</si>
  <si>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</si>
  <si>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</si>
  <si>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</si>
  <si>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</si>
  <si>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</si>
  <si>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</si>
  <si>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</si>
  <si>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</si>
  <si>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</si>
  <si>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</si>
  <si>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</si>
  <si>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</si>
  <si>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</si>
  <si>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</si>
  <si>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</si>
  <si>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</si>
  <si>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</si>
  <si>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</si>
  <si>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</si>
  <si>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</si>
  <si>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</si>
  <si>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</si>
  <si>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</si>
  <si>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</si>
  <si>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</si>
  <si>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</si>
  <si>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</si>
  <si>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</si>
  <si>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</si>
  <si>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</si>
  <si>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</si>
  <si>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</si>
  <si>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</si>
  <si>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</si>
  <si>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</si>
  <si>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</si>
  <si>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</si>
  <si>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</si>
  <si>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</si>
  <si>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18.11.2020</t>
  </si>
  <si>
    <t xml:space="preserve">Коновской </t>
  </si>
  <si>
    <t xml:space="preserve">Николай </t>
  </si>
  <si>
    <t>Викторович</t>
  </si>
  <si>
    <t>Буткова</t>
  </si>
  <si>
    <t>Романовна</t>
  </si>
  <si>
    <t>Чапчева</t>
  </si>
  <si>
    <t>Елизавета</t>
  </si>
  <si>
    <t>Алексеевна</t>
  </si>
  <si>
    <t>Дорохов</t>
  </si>
  <si>
    <t>Ростислав</t>
  </si>
  <si>
    <t>Вячеславович</t>
  </si>
  <si>
    <t>Зозуля</t>
  </si>
  <si>
    <t>Пархоменко</t>
  </si>
  <si>
    <t>Алина</t>
  </si>
  <si>
    <t>Юрьевна</t>
  </si>
  <si>
    <t>Скрипникова</t>
  </si>
  <si>
    <t>София</t>
  </si>
  <si>
    <t>Дмитриевна</t>
  </si>
  <si>
    <t>Линник</t>
  </si>
  <si>
    <t>Нинель</t>
  </si>
  <si>
    <t>Вадимовна</t>
  </si>
  <si>
    <t xml:space="preserve">Кирсанова </t>
  </si>
  <si>
    <t>Ирина</t>
  </si>
  <si>
    <t>Сергеевна</t>
  </si>
  <si>
    <t>Семенцова</t>
  </si>
  <si>
    <t>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</si>
</sst>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84;&#1091;&#1085;&#1080;&#1094;&#1080;&#1087;&#1072;&#1083;&#1100;&#1085;&#1099;&#1081;%20&#1101;&#1090;&#1072;&#1087;%20&#1087;&#1086;%20&#1075;&#1077;&#1086;&#1075;&#1088;&#1072;&#1092;&#1080;&#1080;%20&#1052;&#1077;&#1095;&#1077;&#1090;&#1080;&#1085;&#1089;&#1082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60;&#1086;&#1088;&#1084;&#1072;%203_2020%20-%20&#1075;&#1077;&#1086;&#1075;&#1088;%201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>
        <row r="11">
          <cell r="C11" t="str">
            <v xml:space="preserve">Зозуля </v>
          </cell>
        </row>
        <row r="12">
          <cell r="D12" t="str">
            <v>Анастасия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Линник</v>
          </cell>
        </row>
        <row r="11">
          <cell r="D11" t="str">
            <v>Анастасия</v>
          </cell>
          <cell r="E11" t="str">
            <v>Романовна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F16" workbookViewId="0">
      <selection activeCell="M19" sqref="M19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38313</v>
      </c>
      <c r="H10" s="19" t="s">
        <v>70</v>
      </c>
      <c r="I10" s="19" t="s">
        <v>321</v>
      </c>
      <c r="J10" s="42">
        <v>874</v>
      </c>
      <c r="K10" s="40" t="str">
        <f>VLOOKUP(J10,ОО!C:E,3,FALSE)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0" s="14">
        <v>10</v>
      </c>
      <c r="M10" s="13" t="s">
        <v>325</v>
      </c>
      <c r="N10" s="14">
        <v>31.25</v>
      </c>
    </row>
    <row r="11" spans="1:14" ht="27" customHeight="1" x14ac:dyDescent="0.25">
      <c r="A11" s="11" t="str">
        <f t="shared" ref="A11:A19" si="0">$A$10</f>
        <v>Зерноградский</v>
      </c>
      <c r="B11" s="12">
        <v>2</v>
      </c>
      <c r="C11" s="13" t="s">
        <v>2804</v>
      </c>
      <c r="D11" s="13" t="str">
        <f>'[1]10 класс'!D12</f>
        <v>Анастасия</v>
      </c>
      <c r="E11" s="13" t="s">
        <v>2805</v>
      </c>
      <c r="F11" s="19" t="s">
        <v>329</v>
      </c>
      <c r="G11" s="15">
        <v>38111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10</v>
      </c>
      <c r="M11" s="13" t="s">
        <v>325</v>
      </c>
      <c r="N11" s="14">
        <v>23</v>
      </c>
    </row>
    <row r="12" spans="1:14" ht="43.5" customHeight="1" x14ac:dyDescent="0.25">
      <c r="A12" s="11" t="str">
        <f t="shared" si="0"/>
        <v>Зерноградский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38055</v>
      </c>
      <c r="H12" s="19" t="s">
        <v>70</v>
      </c>
      <c r="I12" s="19" t="s">
        <v>322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10</v>
      </c>
      <c r="M12" s="13" t="s">
        <v>325</v>
      </c>
      <c r="N12" s="14">
        <v>22.5</v>
      </c>
    </row>
    <row r="13" spans="1:14" ht="24" customHeight="1" x14ac:dyDescent="0.25">
      <c r="A13" s="11" t="str">
        <f t="shared" si="0"/>
        <v>Зерноградский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328</v>
      </c>
      <c r="G13" s="15">
        <v>38285</v>
      </c>
      <c r="H13" s="19" t="s">
        <v>70</v>
      </c>
      <c r="I13" s="19" t="s">
        <v>321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10</v>
      </c>
      <c r="M13" s="13" t="s">
        <v>325</v>
      </c>
      <c r="N13" s="14">
        <v>15.5</v>
      </c>
    </row>
    <row r="14" spans="1:14" ht="30.75" customHeight="1" x14ac:dyDescent="0.25">
      <c r="A14" s="11" t="str">
        <f t="shared" si="0"/>
        <v>Зерноградский</v>
      </c>
      <c r="B14" s="12">
        <v>5</v>
      </c>
      <c r="C14" s="13" t="s">
        <v>2812</v>
      </c>
      <c r="D14" s="13" t="str">
        <f>[2]Форма3!D11</f>
        <v>Анастасия</v>
      </c>
      <c r="E14" s="13" t="str">
        <f>[2]Форма3!E11</f>
        <v>Романовна</v>
      </c>
      <c r="F14" s="19" t="s">
        <v>329</v>
      </c>
      <c r="G14" s="15">
        <v>38344</v>
      </c>
      <c r="H14" s="19" t="s">
        <v>70</v>
      </c>
      <c r="I14" s="19" t="s">
        <v>321</v>
      </c>
      <c r="J14" s="42">
        <v>872</v>
      </c>
      <c r="K14" s="40" t="str">
        <f>VLOOKUP(J14,ОО!C:E,3,FALSE)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4" s="14">
        <v>10</v>
      </c>
      <c r="M14" s="13" t="s">
        <v>325</v>
      </c>
      <c r="N14" s="14">
        <v>14</v>
      </c>
    </row>
    <row r="15" spans="1:14" ht="26.25" customHeight="1" x14ac:dyDescent="0.25">
      <c r="A15" s="11" t="str">
        <f t="shared" si="0"/>
        <v>Зерноградский</v>
      </c>
      <c r="B15" s="12">
        <v>6</v>
      </c>
      <c r="C15" s="13" t="s">
        <v>2813</v>
      </c>
      <c r="D15" s="13" t="s">
        <v>2814</v>
      </c>
      <c r="E15" s="13" t="s">
        <v>2815</v>
      </c>
      <c r="F15" s="19" t="s">
        <v>329</v>
      </c>
      <c r="G15" s="15">
        <v>38177</v>
      </c>
      <c r="H15" s="19" t="s">
        <v>70</v>
      </c>
      <c r="I15" s="19" t="s">
        <v>321</v>
      </c>
      <c r="J15" s="42">
        <v>872</v>
      </c>
      <c r="K15" s="40" t="str">
        <f>VLOOKUP(J15,ОО!C:E,3,FALSE)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5" s="14">
        <v>10</v>
      </c>
      <c r="M15" s="13" t="s">
        <v>325</v>
      </c>
      <c r="N15" s="14">
        <v>12</v>
      </c>
    </row>
    <row r="16" spans="1:14" ht="33.75" customHeight="1" x14ac:dyDescent="0.25">
      <c r="A16" s="11" t="str">
        <f t="shared" si="0"/>
        <v>Зерноградский</v>
      </c>
      <c r="B16" s="12">
        <v>7</v>
      </c>
      <c r="C16" s="13" t="s">
        <v>2816</v>
      </c>
      <c r="D16" s="13" t="s">
        <v>2817</v>
      </c>
      <c r="E16" s="13" t="s">
        <v>2818</v>
      </c>
      <c r="F16" s="19" t="s">
        <v>329</v>
      </c>
      <c r="G16" s="15">
        <v>38176</v>
      </c>
      <c r="H16" s="19" t="s">
        <v>70</v>
      </c>
      <c r="I16" s="19" t="s">
        <v>321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10</v>
      </c>
      <c r="M16" s="13" t="s">
        <v>325</v>
      </c>
      <c r="N16" s="14">
        <v>10</v>
      </c>
    </row>
    <row r="17" spans="1:14" ht="28.5" customHeight="1" x14ac:dyDescent="0.25">
      <c r="A17" s="11" t="str">
        <f t="shared" si="0"/>
        <v>Зерноградский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">
        <v>329</v>
      </c>
      <c r="G17" s="15">
        <v>38311</v>
      </c>
      <c r="H17" s="19" t="s">
        <v>70</v>
      </c>
      <c r="I17" s="19" t="s">
        <v>321</v>
      </c>
      <c r="J17" s="42"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v>10</v>
      </c>
      <c r="M17" s="13" t="s">
        <v>325</v>
      </c>
      <c r="N17" s="14">
        <v>8</v>
      </c>
    </row>
    <row r="18" spans="1:14" ht="27.75" customHeight="1" x14ac:dyDescent="0.25">
      <c r="A18" s="11" t="str">
        <f t="shared" si="0"/>
        <v>Зерноградский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329</v>
      </c>
      <c r="G18" s="15">
        <v>38268</v>
      </c>
      <c r="H18" s="19" t="s">
        <v>70</v>
      </c>
      <c r="I18" s="19" t="s">
        <v>321</v>
      </c>
      <c r="J18" s="42">
        <v>868</v>
      </c>
      <c r="K18" s="40" t="str">
        <f>VLOOKUP(J18,ОО!C:E,3,FALSE)</f>
        <v>муниципальное бюджетное общеобразовательное учреждение лицей г.Зернограда</v>
      </c>
      <c r="L18" s="14">
        <v>10</v>
      </c>
      <c r="M18" s="13" t="s">
        <v>325</v>
      </c>
      <c r="N18" s="14">
        <v>6.75</v>
      </c>
    </row>
    <row r="19" spans="1:14" ht="38.25" customHeight="1" x14ac:dyDescent="0.25">
      <c r="A19" s="11" t="str">
        <f t="shared" si="0"/>
        <v>Зерноградский</v>
      </c>
      <c r="B19" s="12">
        <v>10</v>
      </c>
      <c r="C19" s="13" t="s">
        <v>2825</v>
      </c>
      <c r="D19" s="13" t="s">
        <v>2826</v>
      </c>
      <c r="E19" s="13" t="s">
        <v>2808</v>
      </c>
      <c r="F19" s="19" t="s">
        <v>329</v>
      </c>
      <c r="G19" s="15">
        <v>38419</v>
      </c>
      <c r="H19" s="19" t="s">
        <v>70</v>
      </c>
      <c r="I19" s="19" t="s">
        <v>321</v>
      </c>
      <c r="J19" s="42">
        <v>872</v>
      </c>
      <c r="K19" s="40" t="str">
        <f>VLOOKUP(J19,ОО!C:E,3,FALSE)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9" s="14">
        <v>10</v>
      </c>
      <c r="M19" s="13" t="s">
        <v>325</v>
      </c>
      <c r="N19" s="14">
        <v>6</v>
      </c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2020-11-19T13:56:27Z</dcterms:modified>
</cp:coreProperties>
</file>