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G39" i="4" l="1"/>
  <c r="C39" i="4"/>
  <c r="D39" i="4"/>
  <c r="E39" i="4"/>
  <c r="G38" i="4"/>
  <c r="C38" i="4"/>
  <c r="D38" i="4"/>
  <c r="E38" i="4"/>
  <c r="G37" i="4"/>
  <c r="C37" i="4"/>
  <c r="D37" i="4"/>
  <c r="E37" i="4"/>
  <c r="G36" i="4"/>
  <c r="C36" i="4"/>
  <c r="D36" i="4"/>
  <c r="E36" i="4"/>
  <c r="G35" i="4"/>
  <c r="C35" i="4"/>
  <c r="D35" i="4"/>
  <c r="E35" i="4"/>
  <c r="G34" i="4"/>
  <c r="C34" i="4"/>
  <c r="D34" i="4"/>
  <c r="E34" i="4"/>
  <c r="G33" i="4"/>
  <c r="C33" i="4"/>
  <c r="D33" i="4"/>
  <c r="E33" i="4"/>
  <c r="G32" i="4"/>
  <c r="C32" i="4"/>
  <c r="D32" i="4"/>
  <c r="E32" i="4"/>
  <c r="G31" i="4"/>
  <c r="C31" i="4"/>
  <c r="D31" i="4"/>
  <c r="E31" i="4"/>
  <c r="G30" i="4"/>
  <c r="C30" i="4"/>
  <c r="D30" i="4"/>
  <c r="E30" i="4"/>
  <c r="G29" i="4"/>
  <c r="C29" i="4"/>
  <c r="D29" i="4"/>
  <c r="E29" i="4"/>
  <c r="G28" i="4"/>
  <c r="C28" i="4"/>
  <c r="D28" i="4"/>
  <c r="E28" i="4"/>
  <c r="G27" i="4"/>
  <c r="C27" i="4"/>
  <c r="D27" i="4"/>
  <c r="E27" i="4"/>
  <c r="G26" i="4"/>
  <c r="C26" i="4"/>
  <c r="D26" i="4"/>
  <c r="E26" i="4"/>
  <c r="G25" i="4"/>
  <c r="C25" i="4"/>
  <c r="D25" i="4"/>
  <c r="E25" i="4"/>
  <c r="G24" i="4"/>
  <c r="C24" i="4"/>
  <c r="D24" i="4"/>
  <c r="E24" i="4"/>
  <c r="G23" i="4"/>
  <c r="C23" i="4"/>
  <c r="D23" i="4"/>
  <c r="E23" i="4"/>
  <c r="G22" i="4"/>
  <c r="C22" i="4"/>
  <c r="D22" i="4"/>
  <c r="E22" i="4"/>
  <c r="G21" i="4"/>
  <c r="C21" i="4"/>
  <c r="D21" i="4"/>
  <c r="E21" i="4"/>
  <c r="G20" i="4"/>
  <c r="C20" i="4"/>
  <c r="D20" i="4"/>
  <c r="E20" i="4"/>
  <c r="G19" i="4"/>
  <c r="C19" i="4"/>
  <c r="D19" i="4"/>
  <c r="E19" i="4"/>
  <c r="G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C18" i="4"/>
  <c r="D18" i="4"/>
  <c r="E18" i="4"/>
  <c r="G17" i="4" l="1"/>
  <c r="C17" i="4"/>
  <c r="D17" i="4"/>
  <c r="E17" i="4"/>
  <c r="G16" i="4"/>
  <c r="C16" i="4"/>
  <c r="D16" i="4"/>
  <c r="E16" i="4"/>
  <c r="G15" i="4"/>
  <c r="C15" i="4"/>
  <c r="D15" i="4"/>
  <c r="E15" i="4"/>
  <c r="G13" i="4"/>
  <c r="G14" i="4"/>
  <c r="C14" i="4"/>
  <c r="D14" i="4"/>
  <c r="E14" i="4"/>
  <c r="C13" i="4"/>
  <c r="D13" i="4"/>
  <c r="E13" i="4"/>
  <c r="G12" i="4"/>
  <c r="C12" i="4"/>
  <c r="D12" i="4"/>
  <c r="E12" i="4"/>
  <c r="G10" i="4"/>
  <c r="G11" i="4"/>
  <c r="C11" i="4"/>
  <c r="D11" i="4"/>
  <c r="E11" i="4"/>
  <c r="C10" i="4"/>
  <c r="D10" i="4"/>
  <c r="E10" i="4"/>
  <c r="I11" i="4" l="1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<sst xmlns="http://schemas.openxmlformats.org/spreadsheetml/2006/main" count="5364" uniqueCount="2801">
  <si>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</si>
  <si>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</si>
  <si>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</si>
  <si>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</si>
  <si>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</si>
  <si>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</si>
  <si>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</si>
  <si>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</si>
  <si>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</si>
  <si>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</si>
  <si>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</si>
  <si>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</si>
  <si>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</si>
  <si>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</si>
  <si>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</si>
  <si>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</si>
  <si>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</si>
  <si>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</si>
  <si>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</si>
  <si>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</si>
  <si>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</si>
  <si>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</si>
  <si>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</si>
  <si>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</si>
  <si>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</si>
  <si>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</si>
  <si>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</si>
  <si>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</si>
  <si>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</si>
  <si>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</si>
  <si>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</si>
  <si>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</si>
  <si>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</si>
  <si>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</si>
  <si>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</si>
  <si>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</si>
  <si>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</si>
  <si>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</si>
  <si>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</si>
  <si>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</si>
  <si>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</si>
  <si>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</si>
  <si>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</si>
  <si>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</si>
  <si>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</si>
  <si>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</si>
  <si>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</si>
  <si>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</si>
  <si>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</si>
  <si>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</si>
  <si>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</si>
  <si>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</si>
  <si>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</si>
  <si>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</si>
  <si>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</si>
  <si>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</si>
  <si>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</si>
  <si>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</si>
  <si>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</si>
  <si>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</si>
  <si>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</si>
  <si>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</si>
  <si>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</si>
  <si>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</si>
  <si>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</si>
  <si>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</si>
  <si>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</si>
  <si>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</si>
  <si>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</si>
  <si>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</si>
  <si>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</si>
  <si>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</si>
  <si>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</si>
  <si>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</si>
  <si>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</si>
  <si>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</si>
  <si>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</si>
  <si>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</si>
  <si>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</si>
  <si>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</si>
  <si>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</si>
  <si>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</si>
  <si>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</si>
  <si>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</si>
  <si>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</si>
  <si>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</si>
  <si>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</si>
  <si>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</si>
  <si>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</si>
  <si>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</si>
  <si>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</si>
  <si>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</si>
  <si>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</si>
  <si>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</si>
  <si>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</si>
  <si>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</si>
  <si>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</si>
  <si>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</si>
  <si>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</si>
  <si>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</si>
  <si>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</si>
  <si>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</si>
  <si>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</si>
  <si>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</si>
  <si>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</si>
  <si>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</si>
  <si>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</si>
  <si>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</si>
  <si>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</si>
  <si>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</si>
  <si>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</si>
  <si>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</si>
  <si>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</si>
  <si>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</si>
  <si>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</si>
  <si>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</si>
  <si>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</si>
  <si>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</si>
  <si>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</si>
  <si>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</si>
  <si>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</si>
  <si>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</si>
  <si>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</si>
  <si>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</si>
  <si>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</si>
  <si>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</si>
  <si>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</si>
  <si>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</si>
  <si>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</si>
  <si>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</si>
  <si>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</si>
  <si>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</si>
  <si>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</si>
  <si>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</si>
  <si>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</si>
  <si>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</si>
  <si>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</si>
  <si>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</si>
  <si>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</si>
  <si>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</si>
  <si>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</si>
  <si>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</si>
  <si>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</si>
  <si>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</si>
  <si>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</si>
  <si>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</si>
  <si>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</si>
  <si>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</si>
  <si>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</si>
  <si>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</si>
  <si>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</si>
  <si>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</si>
  <si>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</si>
  <si>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</si>
  <si>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</si>
  <si>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</si>
  <si>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</si>
  <si>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</si>
  <si>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</si>
  <si>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</si>
  <si>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</si>
  <si>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</si>
  <si>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</si>
  <si>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</si>
  <si>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</si>
  <si>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</si>
  <si>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</si>
  <si>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</si>
  <si>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</si>
  <si>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</si>
  <si>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</si>
  <si>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</si>
  <si>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</si>
  <si>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</si>
  <si>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</si>
  <si>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</si>
  <si>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</si>
  <si>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</si>
  <si>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</si>
  <si>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</si>
  <si>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</si>
  <si>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</si>
  <si>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</si>
  <si>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</si>
  <si>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</si>
  <si>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</si>
  <si>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</si>
  <si>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</si>
  <si>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</si>
  <si>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</si>
  <si>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</si>
  <si>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</si>
  <si>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</si>
  <si>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</si>
  <si>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</si>
  <si>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</si>
  <si>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</si>
  <si>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</si>
  <si>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</si>
  <si>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</si>
  <si>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</si>
  <si>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</si>
  <si>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</si>
  <si>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</si>
  <si>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</si>
  <si>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</si>
  <si>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</si>
  <si>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</si>
  <si>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</si>
  <si>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</si>
  <si>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</si>
  <si>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</si>
  <si>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</si>
  <si>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</si>
  <si>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</si>
  <si>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</si>
  <si>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</si>
  <si>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</si>
  <si>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</si>
  <si>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</si>
  <si>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</si>
  <si>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</si>
  <si>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</si>
  <si>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</si>
  <si>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</si>
  <si>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</si>
  <si>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</si>
  <si>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</si>
  <si>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</si>
  <si>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</si>
  <si>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</si>
  <si>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</si>
  <si>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</si>
  <si>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</si>
  <si>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</si>
  <si>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</si>
  <si>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</si>
  <si>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</si>
  <si>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</si>
  <si>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</si>
  <si>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</si>
  <si>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</si>
  <si>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</si>
  <si>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</si>
  <si>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</si>
  <si>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</si>
  <si>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</si>
  <si>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</si>
  <si>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</si>
  <si>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</si>
  <si>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</si>
  <si>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</si>
  <si>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</si>
  <si>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</si>
  <si>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</si>
  <si>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</si>
  <si>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</si>
  <si>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</si>
  <si>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</si>
  <si>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</si>
  <si>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</si>
  <si>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</si>
  <si>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</si>
  <si>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</si>
  <si>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</si>
  <si>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</si>
  <si>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</si>
  <si>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</si>
  <si>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</si>
  <si>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</si>
  <si>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</si>
  <si>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</si>
  <si>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</si>
  <si>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</si>
  <si>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</si>
  <si>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</si>
  <si>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</si>
  <si>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</si>
  <si>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</si>
  <si>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</si>
  <si>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</si>
  <si>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</si>
  <si>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</si>
  <si>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</si>
  <si>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</si>
  <si>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</si>
  <si>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</si>
  <si>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</si>
  <si>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</si>
  <si>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</si>
  <si>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</si>
  <si>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</si>
  <si>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</si>
  <si>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</si>
  <si>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</si>
  <si>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</si>
  <si>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</si>
  <si>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</si>
  <si>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</si>
  <si>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</si>
  <si>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</si>
  <si>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</si>
  <si>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</si>
  <si>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</si>
  <si>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</si>
  <si>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</si>
  <si>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</si>
  <si>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</si>
  <si>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</si>
  <si>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</si>
  <si>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</si>
  <si>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</si>
  <si>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</si>
  <si>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</si>
  <si>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</si>
  <si>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</si>
  <si>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</si>
  <si>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</si>
  <si>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</si>
  <si>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</si>
  <si>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</si>
  <si>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</si>
  <si>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</si>
  <si>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</si>
  <si>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</si>
  <si>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</si>
  <si>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</si>
  <si>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</si>
  <si>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</si>
  <si>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</si>
  <si>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</si>
  <si>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</si>
  <si>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</si>
  <si>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</si>
  <si>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</si>
  <si>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</si>
  <si>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</si>
  <si>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</si>
  <si>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</si>
  <si>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</si>
  <si>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</si>
  <si>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</si>
  <si>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</si>
  <si>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</si>
  <si>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</si>
  <si>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</si>
  <si>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</si>
  <si>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</si>
  <si>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</si>
  <si>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</si>
  <si>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</si>
  <si>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</si>
  <si>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</si>
  <si>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</si>
  <si>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</si>
  <si>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</si>
  <si>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</si>
  <si>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</si>
  <si>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</si>
  <si>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</si>
  <si>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</si>
  <si>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</si>
  <si>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</si>
  <si>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</si>
  <si>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</si>
  <si>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</si>
  <si>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</si>
  <si>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</si>
  <si>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</si>
  <si>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</si>
  <si>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</si>
  <si>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</si>
  <si>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</si>
  <si>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</si>
  <si>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</si>
  <si>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</si>
  <si>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</si>
  <si>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</si>
  <si>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</si>
  <si>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</si>
  <si>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</si>
  <si>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</si>
  <si>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</si>
  <si>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</si>
  <si>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</si>
  <si>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</si>
  <si>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</si>
  <si>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</si>
  <si>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</si>
  <si>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</si>
  <si>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</si>
  <si>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</si>
  <si>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</si>
  <si>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</si>
  <si>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</si>
  <si>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</si>
  <si>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</si>
  <si>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</si>
  <si>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</si>
  <si>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</si>
  <si>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</si>
  <si>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</si>
  <si>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</si>
  <si>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</si>
  <si>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</si>
  <si>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</si>
  <si>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</si>
  <si>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</si>
  <si>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</si>
  <si>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</si>
  <si>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</si>
  <si>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</si>
  <si>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</si>
  <si>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</si>
  <si>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</si>
  <si>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</si>
  <si>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</si>
  <si>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</si>
  <si>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</si>
  <si>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</si>
  <si>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</si>
  <si>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</si>
  <si>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</si>
  <si>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</si>
  <si>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</si>
  <si>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</si>
  <si>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</si>
  <si>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</si>
  <si>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</si>
  <si>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</si>
  <si>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</si>
  <si>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</si>
  <si>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</si>
  <si>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</si>
  <si>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</si>
  <si>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</si>
  <si>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</si>
  <si>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</si>
  <si>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</si>
  <si>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</si>
  <si>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</si>
  <si>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</si>
  <si>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</si>
  <si>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</si>
  <si>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</si>
  <si>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</si>
  <si>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</si>
  <si>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</si>
  <si>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</si>
  <si>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</si>
  <si>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</si>
  <si>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</si>
  <si>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</si>
  <si>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</si>
  <si>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</si>
  <si>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</si>
  <si>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</si>
  <si>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</si>
  <si>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</si>
  <si>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</si>
  <si>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</si>
  <si>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</si>
  <si>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</si>
  <si>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</si>
  <si>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</si>
  <si>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</si>
  <si>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</si>
  <si>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</si>
  <si>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</si>
  <si>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</si>
  <si>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</si>
  <si>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</si>
  <si>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</si>
  <si>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</si>
  <si>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</si>
  <si>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</si>
  <si>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</si>
  <si>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</si>
  <si>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</si>
  <si>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</si>
  <si>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</si>
  <si>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</si>
  <si>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</si>
  <si>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</si>
  <si>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</si>
  <si>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</si>
  <si>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</si>
  <si>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</si>
  <si>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</si>
  <si>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</si>
  <si>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</si>
  <si>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</si>
  <si>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</si>
  <si>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</si>
  <si>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</si>
  <si>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</si>
  <si>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</si>
  <si>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</si>
  <si>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</si>
  <si>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</si>
  <si>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</si>
  <si>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</si>
  <si>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</si>
  <si>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</si>
  <si>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</si>
  <si>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</si>
  <si>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</si>
  <si>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</si>
  <si>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</si>
  <si>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</si>
  <si>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</si>
  <si>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</si>
  <si>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</si>
  <si>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</si>
  <si>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</si>
  <si>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</si>
  <si>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</si>
  <si>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</si>
  <si>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</si>
  <si>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</si>
  <si>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</si>
  <si>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</si>
  <si>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</si>
  <si>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</si>
  <si>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</si>
  <si>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</si>
  <si>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</si>
  <si>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</si>
  <si>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</si>
  <si>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</si>
  <si>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</si>
  <si>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</si>
  <si>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</si>
  <si>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</si>
  <si>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</si>
  <si>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</si>
  <si>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</si>
  <si>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</si>
  <si>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</si>
  <si>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</si>
  <si>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</si>
  <si>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</si>
  <si>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</si>
  <si>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</si>
  <si>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</si>
  <si>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</si>
  <si>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</si>
  <si>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</si>
  <si>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</si>
  <si>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</si>
  <si>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</si>
  <si>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</si>
  <si>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</si>
  <si>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</si>
  <si>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</si>
  <si>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</si>
  <si>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</si>
  <si>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</si>
  <si>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</si>
  <si>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</si>
  <si>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</si>
  <si>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</si>
  <si>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</si>
  <si>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</si>
  <si>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</si>
  <si>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</si>
  <si>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</si>
  <si>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</si>
  <si>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</si>
  <si>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</si>
  <si>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</si>
  <si>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</si>
  <si>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</si>
  <si>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</si>
  <si>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</si>
  <si>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</si>
  <si>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</si>
  <si>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</si>
  <si>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</si>
  <si>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</si>
  <si>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</si>
  <si>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</si>
  <si>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</si>
  <si>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</si>
  <si>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</si>
  <si>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</si>
  <si>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</si>
  <si>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</si>
  <si>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</si>
  <si>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</si>
  <si>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</si>
  <si>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</si>
  <si>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</si>
  <si>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</si>
  <si>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</si>
  <si>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</si>
  <si>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</si>
  <si>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</si>
  <si>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</si>
  <si>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</si>
  <si>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</si>
  <si>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</si>
  <si>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</si>
  <si>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</si>
  <si>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</si>
  <si>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</si>
  <si>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</si>
  <si>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</si>
  <si>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</si>
  <si>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</si>
  <si>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</si>
  <si>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</si>
  <si>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</si>
  <si>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</si>
  <si>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</si>
  <si>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</si>
  <si>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</si>
  <si>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</si>
  <si>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</si>
  <si>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</si>
  <si>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</si>
  <si>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</si>
  <si>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</si>
  <si>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</si>
  <si>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</si>
  <si>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</si>
  <si>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</si>
  <si>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</si>
  <si>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</si>
  <si>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</si>
  <si>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</si>
  <si>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</si>
  <si>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</si>
  <si>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</si>
  <si>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</si>
  <si>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</si>
  <si>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</si>
  <si>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</si>
  <si>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</si>
  <si>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</si>
  <si>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</si>
  <si>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</si>
  <si>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</si>
  <si>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</si>
  <si>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</si>
  <si>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</si>
  <si>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</si>
  <si>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</si>
  <si>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</si>
  <si>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</si>
  <si>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</si>
  <si>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</si>
  <si>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</si>
  <si>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</si>
  <si>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</si>
  <si>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</si>
  <si>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</si>
  <si>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</si>
  <si>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</si>
  <si>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</si>
  <si>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</si>
  <si>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</si>
  <si>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</si>
  <si>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</si>
  <si>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</si>
  <si>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</si>
  <si>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</si>
  <si>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</si>
  <si>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</si>
  <si>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</si>
  <si>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</si>
  <si>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</si>
  <si>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</si>
  <si>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</si>
  <si>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</si>
  <si>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</si>
  <si>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</si>
  <si>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</si>
  <si>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</si>
  <si>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</si>
  <si>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</si>
  <si>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</si>
  <si>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</si>
  <si>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</si>
  <si>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</si>
  <si>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</si>
  <si>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</si>
  <si>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</si>
  <si>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</si>
  <si>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</si>
  <si>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</si>
  <si>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</si>
  <si>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</si>
  <si>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</si>
  <si>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</si>
  <si>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</si>
  <si>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</si>
  <si>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</si>
  <si>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</si>
  <si>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</si>
  <si>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</si>
  <si>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</si>
  <si>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</si>
  <si>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</si>
  <si>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</si>
  <si>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</si>
  <si>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</si>
  <si>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</si>
  <si>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</si>
  <si>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</si>
  <si>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</si>
  <si>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</si>
  <si>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</si>
  <si>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</si>
  <si>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</si>
  <si>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</si>
  <si>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</si>
  <si>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</si>
  <si>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</si>
  <si>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</si>
  <si>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</si>
  <si>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</si>
  <si>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</si>
  <si>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</si>
  <si>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</si>
  <si>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</si>
  <si>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</si>
  <si>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</si>
  <si>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</si>
  <si>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</si>
  <si>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</si>
  <si>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</si>
  <si>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</si>
  <si>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</si>
  <si>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</si>
  <si>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</si>
  <si>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</si>
  <si>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</si>
  <si>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</si>
  <si>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</si>
  <si>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</si>
  <si>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</si>
  <si>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</si>
  <si>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</si>
  <si>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</si>
  <si>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</si>
  <si>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</si>
  <si>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</si>
  <si>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</si>
  <si>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</si>
  <si>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</si>
  <si>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</si>
  <si>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</si>
  <si>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</si>
  <si>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</si>
  <si>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</si>
  <si>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</si>
  <si>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</si>
  <si>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</si>
  <si>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</si>
  <si>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</si>
  <si>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</si>
  <si>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</si>
  <si>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</si>
  <si>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</si>
  <si>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</si>
  <si>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</si>
  <si>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</si>
  <si>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</si>
  <si>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</si>
  <si>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</si>
  <si>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</si>
  <si>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</si>
  <si>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</si>
  <si>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</si>
  <si>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</si>
  <si>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</si>
  <si>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</si>
  <si>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</si>
  <si>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</si>
  <si>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</si>
  <si>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</si>
  <si>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</si>
  <si>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</si>
  <si>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</si>
  <si>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</si>
  <si>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</si>
  <si>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</si>
  <si>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</si>
  <si>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</si>
  <si>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</si>
  <si>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</si>
  <si>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</si>
  <si>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</si>
  <si>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</si>
  <si>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</si>
  <si>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</si>
  <si>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</si>
  <si>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</si>
  <si>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</si>
  <si>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</si>
  <si>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</si>
  <si>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</si>
  <si>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</si>
  <si>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</si>
  <si>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</si>
  <si>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</si>
  <si>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</si>
  <si>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</si>
  <si>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</si>
  <si>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</si>
  <si>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</si>
  <si>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</si>
  <si>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</si>
  <si>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</si>
  <si>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</si>
  <si>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</si>
  <si>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</si>
  <si>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</si>
  <si>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</si>
  <si>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</si>
  <si>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</si>
  <si>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</si>
  <si>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</si>
  <si>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</si>
  <si>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</si>
  <si>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</si>
  <si>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</si>
  <si>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</si>
  <si>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</si>
  <si>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</si>
  <si>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</si>
  <si>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</si>
  <si>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</si>
  <si>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</si>
  <si>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</si>
  <si>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</si>
  <si>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</si>
  <si>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</si>
  <si>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</si>
  <si>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</si>
  <si>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</si>
  <si>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</si>
  <si>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</si>
  <si>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</si>
  <si>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</si>
  <si>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</si>
  <si>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</si>
  <si>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</si>
  <si>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</si>
  <si>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</si>
  <si>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</si>
  <si>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</si>
  <si>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</si>
  <si>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</si>
  <si>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</si>
  <si>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</si>
  <si>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</si>
  <si>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</si>
  <si>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</si>
  <si>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</si>
  <si>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</si>
  <si>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</si>
  <si>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</si>
  <si>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</si>
  <si>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</si>
  <si>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</si>
  <si>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</si>
  <si>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</si>
  <si>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</si>
  <si>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</si>
  <si>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</si>
  <si>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</si>
  <si>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</si>
  <si>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</si>
  <si>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</si>
  <si>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</si>
  <si>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</si>
  <si>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</si>
  <si>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</si>
  <si>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</si>
  <si>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</si>
  <si>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</si>
  <si>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</si>
  <si>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</si>
  <si>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</si>
  <si>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</si>
  <si>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</si>
  <si>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</si>
  <si>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</si>
  <si>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</si>
  <si>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</si>
  <si>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</si>
  <si>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</si>
  <si>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</si>
  <si>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</si>
  <si>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</si>
  <si>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</si>
  <si>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</si>
  <si>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</si>
  <si>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</si>
  <si>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</si>
  <si>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</si>
  <si>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</si>
  <si>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</si>
  <si>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</si>
  <si>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</si>
  <si>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</si>
  <si>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</si>
  <si>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</si>
  <si>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</si>
  <si>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</si>
  <si>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</si>
  <si>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</si>
  <si>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</si>
  <si>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</si>
  <si>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</si>
  <si>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</si>
  <si>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</si>
  <si>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</si>
  <si>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</si>
  <si>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</si>
  <si>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</si>
  <si>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</si>
  <si>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</si>
  <si>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</si>
  <si>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</si>
  <si>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</si>
  <si>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</si>
  <si>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</si>
  <si>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</si>
  <si>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</si>
  <si>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</si>
  <si>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</si>
  <si>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</si>
  <si>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</si>
  <si>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</si>
  <si>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</si>
  <si>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</si>
  <si>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</si>
  <si>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</si>
  <si>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</si>
  <si>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</si>
  <si>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</si>
  <si>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</si>
  <si>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</si>
  <si>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</si>
  <si>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</si>
  <si>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</si>
  <si>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</si>
  <si>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</si>
  <si>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</si>
  <si>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</si>
  <si>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</si>
  <si>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</si>
  <si>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</si>
  <si>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</si>
  <si>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</si>
  <si>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</si>
  <si>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</si>
  <si>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</si>
  <si>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</si>
  <si>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</si>
  <si>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</si>
  <si>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</si>
  <si>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</si>
  <si>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</si>
  <si>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</si>
  <si>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</si>
  <si>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</si>
  <si>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</si>
  <si>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</si>
  <si>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</si>
  <si>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</si>
  <si>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</si>
  <si>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</si>
  <si>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</si>
  <si>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</si>
  <si>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</si>
  <si>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</si>
  <si>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</si>
  <si>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</si>
  <si>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</si>
  <si>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</si>
  <si>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</si>
  <si>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</si>
  <si>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</si>
  <si>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</si>
  <si>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</si>
  <si>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</si>
  <si>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</si>
  <si>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</si>
  <si>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</si>
  <si>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</si>
  <si>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</si>
  <si>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</si>
  <si>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</si>
  <si>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</si>
  <si>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</si>
  <si>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</si>
  <si>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</si>
  <si>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</si>
  <si>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</si>
  <si>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</si>
  <si>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</si>
  <si>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</si>
  <si>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</si>
  <si>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</si>
  <si>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</si>
  <si>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</si>
  <si>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</si>
  <si>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</si>
  <si>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</si>
  <si>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</si>
  <si>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</si>
  <si>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</si>
  <si>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</si>
  <si>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</si>
  <si>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</si>
  <si>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</si>
  <si>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</si>
  <si>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</si>
  <si>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</si>
  <si>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</si>
  <si>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</si>
  <si>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</si>
  <si>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</si>
  <si>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</si>
  <si>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</si>
  <si>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</si>
  <si>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</si>
  <si>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</si>
  <si>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</si>
  <si>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</si>
  <si>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</si>
  <si>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</si>
  <si>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</si>
  <si>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</si>
  <si>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</si>
  <si>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</si>
  <si>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</si>
  <si>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</si>
  <si>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</si>
  <si>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</si>
  <si>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</si>
  <si>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</si>
  <si>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</si>
  <si>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</si>
  <si>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</si>
  <si>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</si>
  <si>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</si>
  <si>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</si>
  <si>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</si>
  <si>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</si>
  <si>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</si>
  <si>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</si>
  <si>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</si>
  <si>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</si>
  <si>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</si>
  <si>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</si>
  <si>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</si>
  <si>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</si>
  <si>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</si>
  <si>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</si>
  <si>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</si>
  <si>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</si>
  <si>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</si>
  <si>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</si>
  <si>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</si>
  <si>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</si>
  <si>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</si>
  <si>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</si>
  <si>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</si>
  <si>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</si>
  <si>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</si>
  <si>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</si>
  <si>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</si>
  <si>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</si>
  <si>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</si>
  <si>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</si>
  <si>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</si>
  <si>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</si>
  <si>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</si>
  <si>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</si>
  <si>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</si>
  <si>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</si>
  <si>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</si>
  <si>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</si>
  <si>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</si>
  <si>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</si>
  <si>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</si>
  <si>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</si>
  <si>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</si>
  <si>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</si>
  <si>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</si>
  <si>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</si>
  <si>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</si>
  <si>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</si>
  <si>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</si>
  <si>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</si>
  <si>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</si>
  <si>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</si>
  <si>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</si>
  <si>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</si>
  <si>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</si>
  <si>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</si>
  <si>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</si>
  <si>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</si>
  <si>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</si>
  <si>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</si>
  <si>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</si>
  <si>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</si>
  <si>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</si>
  <si>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</si>
  <si>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</si>
  <si>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</si>
  <si>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</si>
  <si>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</si>
  <si>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</si>
  <si>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</si>
  <si>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</si>
  <si>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</si>
  <si>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</si>
  <si>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</si>
  <si>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</si>
  <si>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</si>
  <si>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</si>
  <si>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</si>
  <si>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</si>
  <si>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</si>
  <si>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</si>
  <si>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</si>
  <si>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</si>
  <si>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</si>
  <si>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</si>
  <si>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</si>
  <si>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</si>
  <si>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</si>
  <si>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</si>
  <si>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</si>
  <si>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</si>
  <si>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</si>
  <si>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</si>
  <si>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</si>
  <si>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</si>
  <si>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</si>
  <si>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</si>
  <si>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</si>
  <si>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</si>
  <si>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</si>
  <si>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</si>
  <si>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</si>
  <si>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</si>
  <si>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</si>
  <si>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</si>
  <si>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</si>
  <si>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</si>
  <si>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</si>
  <si>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</si>
  <si>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</si>
  <si>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</si>
  <si>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</si>
  <si>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</si>
  <si>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</si>
  <si>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</si>
  <si>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</si>
  <si>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</si>
  <si>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</si>
  <si>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</si>
  <si>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</si>
  <si>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</si>
  <si>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</si>
  <si>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</si>
  <si>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</si>
  <si>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</si>
  <si>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</si>
  <si>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</si>
  <si>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</si>
  <si>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</si>
  <si>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</si>
  <si>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</si>
  <si>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</si>
  <si>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</si>
  <si>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</si>
  <si>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</si>
  <si>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</si>
  <si>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</si>
  <si>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</si>
  <si>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</si>
  <si>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</si>
  <si>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</si>
  <si>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</si>
  <si>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</si>
  <si>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</si>
  <si>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</si>
  <si>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</si>
  <si>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</si>
  <si>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</si>
  <si>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</si>
  <si>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</si>
  <si>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</si>
  <si>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</si>
  <si>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</si>
  <si>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</si>
  <si>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</si>
  <si>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</si>
  <si>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</si>
  <si>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</si>
  <si>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</si>
  <si>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</si>
  <si>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</si>
  <si>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</si>
  <si>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</si>
  <si>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</si>
  <si>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</si>
  <si>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</si>
  <si>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</si>
  <si>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</si>
  <si>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</si>
  <si>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</si>
  <si>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</si>
  <si>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</si>
  <si>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</si>
  <si>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</si>
  <si>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</si>
  <si>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</si>
  <si>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</si>
  <si>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</si>
  <si>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</si>
  <si>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</si>
  <si>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</si>
  <si>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</si>
  <si>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</si>
  <si>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</si>
  <si>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</si>
  <si>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</si>
  <si>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</si>
  <si>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</si>
  <si>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</si>
  <si>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</si>
  <si>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</si>
  <si>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</si>
  <si>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</si>
  <si>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</si>
  <si>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</si>
  <si>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</si>
  <si>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</si>
  <si>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</si>
  <si>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</si>
  <si>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</si>
  <si>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</si>
  <si>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</si>
  <si>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</si>
  <si>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</si>
  <si>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</si>
  <si>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</si>
  <si>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</si>
  <si>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</si>
  <si>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</si>
  <si>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</si>
  <si>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</si>
  <si>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</si>
  <si>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</si>
  <si>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</si>
  <si>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</si>
  <si>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</si>
  <si>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</si>
  <si>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</si>
  <si>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</si>
  <si>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</si>
  <si>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</si>
  <si>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</si>
  <si>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</si>
  <si>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</si>
  <si>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</si>
  <si>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</si>
  <si>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</si>
  <si>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</si>
  <si>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</si>
  <si>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</si>
  <si>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</si>
  <si>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</si>
  <si>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</si>
  <si>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</si>
  <si>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</si>
  <si>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</si>
  <si>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</si>
  <si>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</si>
  <si>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</si>
  <si>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</si>
  <si>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</si>
  <si>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</si>
  <si>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</si>
  <si>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</si>
  <si>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</si>
  <si>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</si>
  <si>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</si>
  <si>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</si>
  <si>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</si>
  <si>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</si>
  <si>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</si>
  <si>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</si>
  <si>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</si>
  <si>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</si>
  <si>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</si>
  <si>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</si>
  <si>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</si>
  <si>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</si>
  <si>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</si>
  <si>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</si>
  <si>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</si>
  <si>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</si>
  <si>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</si>
  <si>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</si>
  <si>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</si>
  <si>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</si>
  <si>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</si>
  <si>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</si>
  <si>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</si>
  <si>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</si>
  <si>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</si>
  <si>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</si>
  <si>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</si>
  <si>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</si>
  <si>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</si>
  <si>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</si>
  <si>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</si>
  <si>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</si>
  <si>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</si>
  <si>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</si>
  <si>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</si>
  <si>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</si>
  <si>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</si>
  <si>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</si>
  <si>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</si>
  <si>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</si>
  <si>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</si>
  <si>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</si>
  <si>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</si>
  <si>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</si>
  <si>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</si>
  <si>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</si>
  <si>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</si>
  <si>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</si>
  <si>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</si>
  <si>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</si>
  <si>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</si>
  <si>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</si>
  <si>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</si>
  <si>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</si>
  <si>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</si>
  <si>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</si>
  <si>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</si>
  <si>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</si>
  <si>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</si>
  <si>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</si>
  <si>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</si>
  <si>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</si>
  <si>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</si>
  <si>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</si>
  <si>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</si>
  <si>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</si>
  <si>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</si>
  <si>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</si>
  <si>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</si>
  <si>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</si>
  <si>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</si>
  <si>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</si>
  <si>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</si>
  <si>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</si>
  <si>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</si>
  <si>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</si>
  <si>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</si>
  <si>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</si>
  <si>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</si>
  <si>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</si>
  <si>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</si>
  <si>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</si>
  <si>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</si>
  <si>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</si>
  <si>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</si>
  <si>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</si>
  <si>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</si>
  <si>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</si>
  <si>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</si>
  <si>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</si>
  <si>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</si>
  <si>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</si>
  <si>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</si>
  <si>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</si>
  <si>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</si>
  <si>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</si>
  <si>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</si>
  <si>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</si>
  <si>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</si>
  <si>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</si>
  <si>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</si>
  <si>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</si>
  <si>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</si>
  <si>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</si>
  <si>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</si>
  <si>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</si>
  <si>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</si>
  <si>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</si>
  <si>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</si>
  <si>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</si>
  <si>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</si>
  <si>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</si>
  <si>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</si>
  <si>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</si>
  <si>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</si>
  <si>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</si>
  <si>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</si>
  <si>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</si>
  <si>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</si>
  <si>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</si>
  <si>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</si>
  <si>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</si>
  <si>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</si>
  <si>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</si>
  <si>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</si>
  <si>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</si>
  <si>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</si>
  <si>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</si>
  <si>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</si>
  <si>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</si>
  <si>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</si>
  <si>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</si>
  <si>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</si>
  <si>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</si>
  <si>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</si>
  <si>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</si>
  <si>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</si>
  <si>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</si>
  <si>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</si>
  <si>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</si>
  <si>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</si>
  <si>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</si>
  <si>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</si>
  <si>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</si>
  <si>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</si>
  <si>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</si>
  <si>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</si>
  <si>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</si>
  <si>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</si>
  <si>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</si>
  <si>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</si>
  <si>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</si>
  <si>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</si>
  <si>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</si>
  <si>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</si>
  <si>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</si>
  <si>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</si>
  <si>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</si>
  <si>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</si>
  <si>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</si>
  <si>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</si>
  <si>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</si>
  <si>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</si>
  <si>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</si>
  <si>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</si>
  <si>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</si>
  <si>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</si>
  <si>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</si>
  <si>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</si>
  <si>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</si>
  <si>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</si>
  <si>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</si>
  <si>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</si>
  <si>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</si>
  <si>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</si>
  <si>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</si>
  <si>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</si>
  <si>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</si>
  <si>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</si>
  <si>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</si>
  <si>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</si>
  <si>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</si>
  <si>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</si>
  <si>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</si>
  <si>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</si>
  <si>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</si>
  <si>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</si>
  <si>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</si>
  <si>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</si>
  <si>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</si>
  <si>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</si>
  <si>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</si>
  <si>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</si>
  <si>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</si>
  <si>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</si>
  <si>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</si>
  <si>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</si>
  <si>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</si>
  <si>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</si>
  <si>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</si>
  <si>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</si>
  <si>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</si>
  <si>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</si>
  <si>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</si>
  <si>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</si>
  <si>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</si>
  <si>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</si>
  <si>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</si>
  <si>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</si>
  <si>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</si>
  <si>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</si>
  <si>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</si>
  <si>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</si>
  <si>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</si>
  <si>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</si>
  <si>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</si>
  <si>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</si>
  <si>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</si>
  <si>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</si>
  <si>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</si>
  <si>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</si>
  <si>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</si>
  <si>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</si>
  <si>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</si>
  <si>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</si>
  <si>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</si>
  <si>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</si>
  <si>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</si>
  <si>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</si>
  <si>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</si>
  <si>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</si>
  <si>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</si>
  <si>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</si>
  <si>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</si>
  <si>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</si>
  <si>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</si>
  <si>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</si>
  <si>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</si>
  <si>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</si>
  <si>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</si>
  <si>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</si>
  <si>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</si>
  <si>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</si>
  <si>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</si>
  <si>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</si>
  <si>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</si>
  <si>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</si>
  <si>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</si>
  <si>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</si>
  <si>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</si>
  <si>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</si>
  <si>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</si>
  <si>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</si>
  <si>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</si>
  <si>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</si>
  <si>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</si>
  <si>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</si>
  <si>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</si>
  <si>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</si>
  <si>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</si>
  <si>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</si>
  <si>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</si>
  <si>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</si>
  <si>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</si>
  <si>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</si>
  <si>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</si>
  <si>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</si>
  <si>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</si>
  <si>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</si>
  <si>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</si>
  <si>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</si>
  <si>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</si>
  <si>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</si>
  <si>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</si>
  <si>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</si>
  <si>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</si>
  <si>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</si>
  <si>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</si>
  <si>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</si>
  <si>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</si>
  <si>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</si>
  <si>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</si>
  <si>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</si>
  <si>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</si>
  <si>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</si>
  <si>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</si>
  <si>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</si>
  <si>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</si>
  <si>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</si>
  <si>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</si>
  <si>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</si>
  <si>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</si>
  <si>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</si>
  <si>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</si>
  <si>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</si>
  <si>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</si>
  <si>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</si>
  <si>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</si>
  <si>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</si>
  <si>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</si>
  <si>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</si>
  <si>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</si>
  <si>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</si>
  <si>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</si>
  <si>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</si>
  <si>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</si>
  <si>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</si>
  <si>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</si>
  <si>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</si>
  <si>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</si>
  <si>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</si>
  <si>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</si>
  <si>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</si>
  <si>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</si>
  <si>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</si>
  <si>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</si>
  <si>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</si>
  <si>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</si>
  <si>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</si>
  <si>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</si>
  <si>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</si>
  <si>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</si>
  <si>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</si>
  <si>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</si>
  <si>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</si>
  <si>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</si>
  <si>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</si>
  <si>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</si>
  <si>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</si>
  <si>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</si>
  <si>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</si>
  <si>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</si>
  <si>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</si>
  <si>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</si>
  <si>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</si>
  <si>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</si>
  <si>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</si>
  <si>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</si>
  <si>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</si>
  <si>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</si>
  <si>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</si>
  <si>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</si>
  <si>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</si>
  <si>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</si>
  <si>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</si>
  <si>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</si>
  <si>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</si>
  <si>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</si>
  <si>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</si>
  <si>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</si>
  <si>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</si>
  <si>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</si>
  <si>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</si>
  <si>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</si>
  <si>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</si>
  <si>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</si>
  <si>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</si>
  <si>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</si>
  <si>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</si>
  <si>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</si>
  <si>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</si>
  <si>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</si>
  <si>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</si>
  <si>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</si>
  <si>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</si>
  <si>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</si>
  <si>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</si>
  <si>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</si>
  <si>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</si>
  <si>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</si>
  <si>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</si>
  <si>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</si>
  <si>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</si>
  <si>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</si>
  <si>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</si>
  <si>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</si>
  <si>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</si>
  <si>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</si>
  <si>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</si>
  <si>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</si>
  <si>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</si>
  <si>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</si>
  <si>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</si>
  <si>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</si>
  <si>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</si>
  <si>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</si>
  <si>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</si>
  <si>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</si>
  <si>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</si>
  <si>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</si>
  <si>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</si>
  <si>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</si>
  <si>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</si>
  <si>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</si>
  <si>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</si>
  <si>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</si>
  <si>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</si>
  <si>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</si>
  <si>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</si>
  <si>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</si>
  <si>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</si>
  <si>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</si>
  <si>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</si>
  <si>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</si>
  <si>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</si>
  <si>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</si>
  <si>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</si>
  <si>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</si>
  <si>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</si>
  <si>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</si>
  <si>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</si>
  <si>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</si>
  <si>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</si>
  <si>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</si>
  <si>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</si>
  <si>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</si>
  <si>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</si>
  <si>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</si>
  <si>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</si>
  <si>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</si>
  <si>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</si>
  <si>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</si>
  <si>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</si>
  <si>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</si>
  <si>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</si>
  <si>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</si>
  <si>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</si>
  <si>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</si>
  <si>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</si>
  <si>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</si>
  <si>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</si>
  <si>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</si>
  <si>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</si>
  <si>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</si>
  <si>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</si>
  <si>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</si>
  <si>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</si>
  <si>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</si>
  <si>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</si>
  <si>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</si>
  <si>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</si>
  <si>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</si>
  <si>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</si>
  <si>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</si>
  <si>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</si>
  <si>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</si>
  <si>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</si>
  <si>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</si>
  <si>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</si>
  <si>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</si>
  <si>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</si>
  <si>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</si>
  <si>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</si>
  <si>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</si>
  <si>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</si>
  <si>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</si>
  <si>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</si>
  <si>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</si>
  <si>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</si>
  <si>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</si>
  <si>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</si>
  <si>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</si>
  <si>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</si>
  <si>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</si>
  <si>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</si>
  <si>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</si>
  <si>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</si>
  <si>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</si>
  <si>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</si>
  <si>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</si>
  <si>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</si>
  <si>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</si>
  <si>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</si>
  <si>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</si>
  <si>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</si>
  <si>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</si>
  <si>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</si>
  <si>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</si>
  <si>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</si>
  <si>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</si>
  <si>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</si>
  <si>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</si>
  <si>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</si>
  <si>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</si>
  <si>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</si>
  <si>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</si>
  <si>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</si>
  <si>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</si>
  <si>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</si>
  <si>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</si>
  <si>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</si>
  <si>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</si>
  <si>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</si>
  <si>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</si>
  <si>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</si>
  <si>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</si>
  <si>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</si>
  <si>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</si>
  <si>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</si>
  <si>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</si>
  <si>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</si>
  <si>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</si>
  <si>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</si>
  <si>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</si>
  <si>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</si>
  <si>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</si>
  <si>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</si>
  <si>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</si>
  <si>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</si>
  <si>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</si>
  <si>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</si>
  <si>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</si>
  <si>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</si>
  <si>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</si>
  <si>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</si>
  <si>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</si>
  <si>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</si>
  <si>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</si>
  <si>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</si>
  <si>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</si>
  <si>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</si>
  <si>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</si>
  <si>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</si>
  <si>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</si>
  <si>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</si>
  <si>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</si>
  <si>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</si>
  <si>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</si>
  <si>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</si>
  <si>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</si>
  <si>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</si>
  <si>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</si>
  <si>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</si>
  <si>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</si>
  <si>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</si>
  <si>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</si>
  <si>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</si>
  <si>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</si>
  <si>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</si>
  <si>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</si>
  <si>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</si>
  <si>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</si>
  <si>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</si>
  <si>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</si>
  <si>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</si>
  <si>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</si>
  <si>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</si>
  <si>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</si>
  <si>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</si>
  <si>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</si>
  <si>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</si>
  <si>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</si>
  <si>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</si>
  <si>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</si>
  <si>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</si>
  <si>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</si>
  <si>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</si>
  <si>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</si>
  <si>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</si>
  <si>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</si>
  <si>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</si>
  <si>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</si>
  <si>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</si>
  <si>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</si>
  <si>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</si>
  <si>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</si>
  <si>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</si>
  <si>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</si>
  <si>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</si>
  <si>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</si>
  <si>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</si>
  <si>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</si>
  <si>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</si>
  <si>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</si>
  <si>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</si>
  <si>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</si>
  <si>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</si>
  <si>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</si>
  <si>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</si>
  <si>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</si>
  <si>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</si>
  <si>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</si>
  <si>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</si>
  <si>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</si>
  <si>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</si>
  <si>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</si>
  <si>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</si>
  <si>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</si>
  <si>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</si>
  <si>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</si>
  <si>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</si>
  <si>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</si>
  <si>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</si>
  <si>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</si>
  <si>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</si>
  <si>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</si>
  <si>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</si>
  <si>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</si>
  <si>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</si>
  <si>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</si>
  <si>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</si>
  <si>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</si>
  <si>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</si>
  <si>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</si>
  <si>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</si>
  <si>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</si>
  <si>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</si>
  <si>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</si>
  <si>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</si>
  <si>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</si>
  <si>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</si>
  <si>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</si>
  <si>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</si>
  <si>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</si>
  <si>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</si>
  <si>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</si>
  <si>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</si>
  <si>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</si>
  <si>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</si>
  <si>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</si>
  <si>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</si>
  <si>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</si>
  <si>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</si>
  <si>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</si>
  <si>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</si>
  <si>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</si>
  <si>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</si>
  <si>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</si>
  <si>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</si>
  <si>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</si>
  <si>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</si>
  <si>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</si>
  <si>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</si>
  <si>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</si>
  <si>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</si>
  <si>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</si>
  <si>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</si>
  <si>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</si>
  <si>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</si>
  <si>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</si>
  <si>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</si>
  <si>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</si>
  <si>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</si>
  <si>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</si>
  <si>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</si>
  <si>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</si>
  <si>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</si>
  <si>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</si>
  <si>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</si>
  <si>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</si>
  <si>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</si>
  <si>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</si>
  <si>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</si>
  <si>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</si>
  <si>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</si>
  <si>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</si>
  <si>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</si>
  <si>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</si>
  <si>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</si>
  <si>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</si>
  <si>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</si>
  <si>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</si>
  <si>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</si>
  <si>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</si>
  <si>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</si>
  <si>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</si>
  <si>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</si>
  <si>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</si>
  <si>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</si>
  <si>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</si>
  <si>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</si>
  <si>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</si>
  <si>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</si>
  <si>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</si>
  <si>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</si>
  <si>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</si>
  <si>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</si>
  <si>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</si>
  <si>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</si>
  <si>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</si>
  <si>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</si>
  <si>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</si>
  <si>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</si>
  <si>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</si>
  <si>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</si>
  <si>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</si>
  <si>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</si>
  <si>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</si>
  <si>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</si>
  <si>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</si>
  <si>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</si>
  <si>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</si>
  <si>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</si>
  <si>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</si>
  <si>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</si>
  <si>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</si>
  <si>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</si>
  <si>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</si>
  <si>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</si>
  <si>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</si>
  <si>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</si>
  <si>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</si>
  <si>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</si>
  <si>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</si>
  <si>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</si>
  <si>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</si>
  <si>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</si>
  <si>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</si>
  <si>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</si>
  <si>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</si>
  <si>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</si>
  <si>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</si>
  <si>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</si>
  <si>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</si>
  <si>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</si>
  <si>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</si>
  <si>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</si>
  <si>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</si>
  <si>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</si>
  <si>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</si>
  <si>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</si>
  <si>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</si>
  <si>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</si>
  <si>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</si>
  <si>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</si>
  <si>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</si>
  <si>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</si>
  <si>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</si>
  <si>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</si>
  <si>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</si>
  <si>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</si>
  <si>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</si>
  <si>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</si>
  <si>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</si>
  <si>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</si>
  <si>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</si>
  <si>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</si>
  <si>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</si>
  <si>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</si>
  <si>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</si>
  <si>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</si>
  <si>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</si>
  <si>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</si>
  <si>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</si>
  <si>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</si>
  <si>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</si>
  <si>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</si>
  <si>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</si>
  <si>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</si>
  <si>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</si>
  <si>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</si>
  <si>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</si>
  <si>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</si>
  <si>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</si>
  <si>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</si>
  <si>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</si>
  <si>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</si>
  <si>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</si>
  <si>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</si>
  <si>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</si>
  <si>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</si>
  <si>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</si>
  <si>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</si>
  <si>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</si>
  <si>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</si>
  <si>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</si>
  <si>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</si>
  <si>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</si>
  <si>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</si>
  <si>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</si>
  <si>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</si>
  <si>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</si>
  <si>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</si>
  <si>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</si>
  <si>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</si>
  <si>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</si>
  <si>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</si>
  <si>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</si>
  <si>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</si>
  <si>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</si>
  <si>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</si>
  <si>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</si>
  <si>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</si>
  <si>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</si>
  <si>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</si>
  <si>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</si>
  <si>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</si>
  <si>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</si>
  <si>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</si>
  <si>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</si>
  <si>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</si>
  <si>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</si>
  <si>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</si>
  <si>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</si>
  <si>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</si>
  <si>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</si>
  <si>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</si>
  <si>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</si>
  <si>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</si>
  <si>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</si>
  <si>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</si>
  <si>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</si>
  <si>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</si>
  <si>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</si>
  <si>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</si>
  <si>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</si>
  <si>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</si>
  <si>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</si>
  <si>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</si>
  <si>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</si>
  <si>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</si>
  <si>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</si>
  <si>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</si>
  <si>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</si>
  <si>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</si>
  <si>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</si>
  <si>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</si>
  <si>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</si>
  <si>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</si>
  <si>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</si>
  <si>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</si>
  <si>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</si>
  <si>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</si>
  <si>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</si>
  <si>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</si>
  <si>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</si>
  <si>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</si>
  <si>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</si>
  <si>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</si>
  <si>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</si>
  <si>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</si>
  <si>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</si>
  <si>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</si>
  <si>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</si>
  <si>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</si>
  <si>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</si>
  <si>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</si>
  <si>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</si>
  <si>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</si>
  <si>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</si>
  <si>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</si>
  <si>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</si>
  <si>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</si>
  <si>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</si>
  <si>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</si>
  <si>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</si>
  <si>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</si>
  <si>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</si>
  <si>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</si>
  <si>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</si>
  <si>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</si>
  <si>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</si>
  <si>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</si>
  <si>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</si>
  <si>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</si>
  <si>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</si>
  <si>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</si>
  <si>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</si>
  <si>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</si>
  <si>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</si>
  <si>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</si>
  <si>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</si>
  <si>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</si>
  <si>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</si>
  <si>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</si>
  <si>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</si>
  <si>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</si>
  <si>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</si>
  <si>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</si>
  <si>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</si>
  <si>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</si>
  <si>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</si>
  <si>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</si>
  <si>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</si>
  <si>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</si>
  <si>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</si>
  <si>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</si>
  <si>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</si>
  <si>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</si>
  <si>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</si>
  <si>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</si>
  <si>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</si>
  <si>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</si>
  <si>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</si>
  <si>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</si>
  <si>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</si>
  <si>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</si>
  <si>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</si>
  <si>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</si>
  <si>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</si>
  <si>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</si>
  <si>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</si>
  <si>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</si>
  <si>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</si>
  <si>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</si>
  <si>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</si>
  <si>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</si>
  <si>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</si>
  <si>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</si>
  <si>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</si>
  <si>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</si>
  <si>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</si>
  <si>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</si>
  <si>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</si>
  <si>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</si>
  <si>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</si>
  <si>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</si>
  <si>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</si>
  <si>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</si>
  <si>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</si>
  <si>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</si>
  <si>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</si>
  <si>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</si>
  <si>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</si>
  <si>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</si>
  <si>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</si>
  <si>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</si>
  <si>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</si>
  <si>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</si>
  <si>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</si>
  <si>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</si>
  <si>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</si>
  <si>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</si>
  <si>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</si>
  <si>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</si>
  <si>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</si>
  <si>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</si>
  <si>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</si>
  <si>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</si>
  <si>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</si>
  <si>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</si>
  <si>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</si>
  <si>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</si>
  <si>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</si>
  <si>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</si>
  <si>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</si>
  <si>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</si>
  <si>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</si>
  <si>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</si>
  <si>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</si>
  <si>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</si>
  <si>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</si>
  <si>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</si>
  <si>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</si>
  <si>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</si>
  <si>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</si>
  <si>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</si>
  <si>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</si>
  <si>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</si>
  <si>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</si>
  <si>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</si>
  <si>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</si>
  <si>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</si>
  <si>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</si>
  <si>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</si>
  <si>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</si>
  <si>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</si>
  <si>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</si>
  <si>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</si>
  <si>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</si>
  <si>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</si>
  <si>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</si>
  <si>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</si>
  <si>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</si>
  <si>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</si>
  <si>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</si>
  <si>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</si>
  <si>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</si>
  <si>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</si>
  <si>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</si>
  <si>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</si>
  <si>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</si>
  <si>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</si>
  <si>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</si>
  <si>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</si>
  <si>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</si>
  <si>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</si>
  <si>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</si>
  <si>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</si>
  <si>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</si>
  <si>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</si>
  <si>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</si>
  <si>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</si>
  <si>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</si>
  <si>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</si>
  <si>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</si>
  <si>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</si>
  <si>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</si>
  <si>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</si>
  <si>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</si>
  <si>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</si>
  <si>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</si>
  <si>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</si>
  <si>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</si>
  <si>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</si>
  <si>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</si>
  <si>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</si>
  <si>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</si>
  <si>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</si>
  <si>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</si>
  <si>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</si>
  <si>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</si>
  <si>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</si>
  <si>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</si>
  <si>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</si>
  <si>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</si>
  <si>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</si>
  <si>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</si>
  <si>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</si>
  <si>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</si>
  <si>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</si>
  <si>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</si>
  <si>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</si>
  <si>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</si>
  <si>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</si>
  <si>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</si>
  <si>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</si>
  <si>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</si>
  <si>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</si>
  <si>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</si>
  <si>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</si>
  <si>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</si>
  <si>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</si>
  <si>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</si>
  <si>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</si>
  <si>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</si>
  <si>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</si>
  <si>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</si>
  <si>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</si>
  <si>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</si>
  <si>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</si>
  <si>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</si>
  <si>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</si>
  <si>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</si>
  <si>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</si>
  <si>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</si>
  <si>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</si>
  <si>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</si>
  <si>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</si>
  <si>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</si>
  <si>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</si>
  <si>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</si>
  <si>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</si>
  <si>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</si>
  <si>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</si>
  <si>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</si>
  <si>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</si>
  <si>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</si>
  <si>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</si>
  <si>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</si>
  <si>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</si>
  <si>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</si>
  <si>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</si>
  <si>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</si>
  <si>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</si>
  <si>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</si>
  <si>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</si>
  <si>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</si>
  <si>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</si>
  <si>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</si>
  <si>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</si>
  <si>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</si>
  <si>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</si>
  <si>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</si>
  <si>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</si>
  <si>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</si>
  <si>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</si>
  <si>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</si>
  <si>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</si>
  <si>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</si>
  <si>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</si>
  <si>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</si>
  <si>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</si>
  <si>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</si>
  <si>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</si>
  <si>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</si>
  <si>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</si>
  <si>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</si>
  <si>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</si>
  <si>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</si>
  <si>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</si>
  <si>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</si>
  <si>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</si>
  <si>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</si>
  <si>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</si>
  <si>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</si>
  <si>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</si>
  <si>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</si>
  <si>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</si>
  <si>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</si>
  <si>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</si>
  <si>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</si>
  <si>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</si>
  <si>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</si>
  <si>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</si>
  <si>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</si>
  <si>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</si>
  <si>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</si>
  <si>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</si>
  <si>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</si>
  <si>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</si>
  <si>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</si>
  <si>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</si>
  <si>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</si>
  <si>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</si>
  <si>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</si>
  <si>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</si>
  <si>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</si>
  <si>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</si>
  <si>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</si>
  <si>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</si>
  <si>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</si>
  <si>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</si>
  <si>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</si>
  <si>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</si>
  <si>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</si>
  <si>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</si>
  <si>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</si>
  <si>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</si>
  <si>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</si>
  <si>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</si>
  <si>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</si>
  <si>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</si>
  <si>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</si>
  <si>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</si>
  <si>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</si>
  <si>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</si>
  <si>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</si>
  <si>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</si>
  <si>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</si>
  <si>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</si>
  <si>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</si>
  <si>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</si>
  <si>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</si>
  <si>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</si>
  <si>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</si>
  <si>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</si>
  <si>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</si>
  <si>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</si>
  <si>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</si>
  <si>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</si>
  <si>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</si>
  <si>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</si>
  <si>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</si>
  <si>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</si>
  <si>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</si>
  <si>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</si>
  <si>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</si>
  <si>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</si>
  <si>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</si>
  <si>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</si>
  <si>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</si>
  <si>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</si>
  <si>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</si>
  <si>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</si>
  <si>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</si>
  <si>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</si>
  <si>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</si>
  <si>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</si>
  <si>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</si>
  <si>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</si>
  <si>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</si>
  <si>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</si>
  <si>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</si>
  <si>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</si>
  <si>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</si>
  <si>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</si>
  <si>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</si>
  <si>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</si>
  <si>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</si>
  <si>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</si>
  <si>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</si>
  <si>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</si>
  <si>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</si>
  <si>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</si>
  <si>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</si>
  <si>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</si>
  <si>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</si>
  <si>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</si>
  <si>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</si>
  <si>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</si>
  <si>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</si>
  <si>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</si>
  <si>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</si>
  <si>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</si>
  <si>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</si>
  <si>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</si>
  <si>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</si>
  <si>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</si>
  <si>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</si>
  <si>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</si>
  <si>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</si>
  <si>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</si>
  <si>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</si>
  <si>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</si>
  <si>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</si>
  <si>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</si>
  <si>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</si>
  <si>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</si>
  <si>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</si>
  <si>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</si>
  <si>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</si>
  <si>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</si>
  <si>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</si>
  <si>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</si>
  <si>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</si>
  <si>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</si>
  <si>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</si>
  <si>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</si>
  <si>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</si>
  <si>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</si>
  <si>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</si>
  <si>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</si>
  <si>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</si>
  <si>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</si>
  <si>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</si>
  <si>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</si>
  <si>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</si>
  <si>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</si>
  <si>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</si>
  <si>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</si>
  <si>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</si>
  <si>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</si>
  <si>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</si>
  <si>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</si>
  <si>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</si>
  <si>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</si>
  <si>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</si>
  <si>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</si>
  <si>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</si>
  <si>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</si>
  <si>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</si>
  <si>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</si>
  <si>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</si>
  <si>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</si>
  <si>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</si>
  <si>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</si>
  <si>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</si>
  <si>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</si>
  <si>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</si>
  <si>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</si>
  <si>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</si>
  <si>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</si>
  <si>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</si>
  <si>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</si>
  <si>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</si>
  <si>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</si>
  <si>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</si>
  <si>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</si>
  <si>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</si>
  <si>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</si>
  <si>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</si>
  <si>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</si>
  <si>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</si>
  <si>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</si>
  <si>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</si>
  <si>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</si>
  <si>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</si>
  <si>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</si>
  <si>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</si>
  <si>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</si>
  <si>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</si>
  <si>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</si>
  <si>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</si>
  <si>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</si>
  <si>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</si>
  <si>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</si>
  <si>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</si>
  <si>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</si>
  <si>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</si>
  <si>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</si>
  <si>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</si>
  <si>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</si>
  <si>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</si>
  <si>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</si>
  <si>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</si>
  <si>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</si>
  <si>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</si>
  <si>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</si>
  <si>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</si>
  <si>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</si>
  <si>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</si>
  <si>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</si>
  <si>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</si>
  <si>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</si>
  <si>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</si>
  <si>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</si>
  <si>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</si>
  <si>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</si>
  <si>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</si>
  <si>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</si>
  <si>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</si>
  <si>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</si>
  <si>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</si>
  <si>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</si>
  <si>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</si>
  <si>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</si>
  <si>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</si>
  <si>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</si>
  <si>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</si>
  <si>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</si>
  <si>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</si>
  <si>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</si>
  <si>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</si>
  <si>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</si>
  <si>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</si>
  <si>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</si>
  <si>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</si>
  <si>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</si>
  <si>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</si>
  <si>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</si>
  <si>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</si>
  <si>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</si>
  <si>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</si>
  <si>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</si>
  <si>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</si>
  <si>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</si>
  <si>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</si>
  <si>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</si>
  <si>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</si>
  <si>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</si>
  <si>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</si>
  <si>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</si>
  <si>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</si>
  <si>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</si>
  <si>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</si>
  <si>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</si>
  <si>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</si>
  <si>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</si>
  <si>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</si>
  <si>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</si>
  <si>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</si>
  <si>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</si>
  <si>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</si>
  <si>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</si>
  <si>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</si>
  <si>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</si>
  <si>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</si>
  <si>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</si>
  <si>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</si>
  <si>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</si>
  <si>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</si>
  <si>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</si>
  <si>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</si>
  <si>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</si>
  <si>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</si>
  <si>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</si>
  <si>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</si>
  <si>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</si>
  <si>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</si>
  <si>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</si>
  <si>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</si>
  <si>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</si>
  <si>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</si>
  <si>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</si>
  <si>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</si>
  <si>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</si>
  <si>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</si>
  <si>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</si>
  <si>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</si>
  <si>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</si>
  <si>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</si>
  <si>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</si>
  <si>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</si>
  <si>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</si>
  <si>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</si>
  <si>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</si>
  <si>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</si>
  <si>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</si>
  <si>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</si>
  <si>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</si>
  <si>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</si>
  <si>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</si>
  <si>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</si>
  <si>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</si>
  <si>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</si>
  <si>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</si>
  <si>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</si>
  <si>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</si>
  <si>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</si>
  <si>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</si>
  <si>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</si>
  <si>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</si>
  <si>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</si>
  <si>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</si>
  <si>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</si>
  <si>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</si>
  <si>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</si>
  <si>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</si>
  <si>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</si>
  <si>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</si>
  <si>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</si>
  <si>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</si>
  <si>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</si>
  <si>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</si>
  <si>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</si>
  <si>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</si>
  <si>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</si>
  <si>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</si>
  <si>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</si>
  <si>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</si>
  <si>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</si>
  <si>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</si>
  <si>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</si>
  <si>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</si>
  <si>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</si>
  <si>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</si>
  <si>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</si>
  <si>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</si>
  <si>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</si>
  <si>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</si>
  <si>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</si>
  <si>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</si>
  <si>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</si>
  <si>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</si>
  <si>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</si>
  <si>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</si>
  <si>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</si>
  <si>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</si>
  <si>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</si>
  <si>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</si>
  <si>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</si>
  <si>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</si>
  <si>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</si>
  <si>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</si>
  <si>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</si>
  <si>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</si>
  <si>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</si>
  <si>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</si>
  <si>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</si>
  <si>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</si>
  <si>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</si>
  <si>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</si>
  <si>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</si>
  <si>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</si>
  <si>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</si>
  <si>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</si>
  <si>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</si>
  <si>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</si>
  <si>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</si>
  <si>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</si>
  <si>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</si>
  <si>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</si>
  <si>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</si>
  <si>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</si>
  <si>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</si>
  <si>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</si>
  <si>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</si>
  <si>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</si>
  <si>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</si>
  <si>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</si>
  <si>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</si>
  <si>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</si>
  <si>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</si>
  <si>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</si>
  <si>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</si>
  <si>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</si>
  <si>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</si>
  <si>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</si>
  <si>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</si>
  <si>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</si>
  <si>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</si>
  <si>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</si>
  <si>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</si>
  <si>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</si>
  <si>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</si>
  <si>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</si>
  <si>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</si>
  <si>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</si>
  <si>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</si>
  <si>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</si>
  <si>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</si>
  <si>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</si>
  <si>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</si>
  <si>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</si>
  <si>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</si>
  <si>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</si>
  <si>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</si>
  <si>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</si>
  <si>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</si>
  <si>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</si>
  <si>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</si>
  <si>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</si>
  <si>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</si>
  <si>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</si>
  <si>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</si>
  <si>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</si>
  <si>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</si>
  <si>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</si>
  <si>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</si>
  <si>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</si>
  <si>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</si>
  <si>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</si>
  <si>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</si>
  <si>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</si>
  <si>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</si>
  <si>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</si>
  <si>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</si>
  <si>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</si>
  <si>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</si>
  <si>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</si>
  <si>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</si>
  <si>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</si>
  <si>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физической культуре</t>
  </si>
  <si>
    <t>14.11.2020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</si>
</sst>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_&#1092;&#1080;&#1079;&#1090;&#1095;&#1077;&#1089;&#1082;&#1072;&#1103;%20&#1082;&#1091;&#1083;&#1100;&#1090;&#1091;&#1088;&#1072;_9-11&#1084;_&#1060;&#1086;&#1088;&#1084;&#1072;%203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Павенко </v>
          </cell>
          <cell r="D10" t="str">
            <v>Виталий</v>
          </cell>
          <cell r="E10" t="str">
            <v>Владимирович</v>
          </cell>
          <cell r="G10">
            <v>38566</v>
          </cell>
        </row>
        <row r="11">
          <cell r="C11" t="str">
            <v>Корсунов</v>
          </cell>
          <cell r="D11" t="str">
            <v>Роман</v>
          </cell>
          <cell r="E11" t="str">
            <v>Сергеевич</v>
          </cell>
          <cell r="G11">
            <v>38413</v>
          </cell>
        </row>
        <row r="12">
          <cell r="C12" t="str">
            <v>Масейкин</v>
          </cell>
          <cell r="D12" t="str">
            <v>Павел</v>
          </cell>
          <cell r="E12" t="str">
            <v>Алексеевич</v>
          </cell>
          <cell r="G12">
            <v>38727</v>
          </cell>
        </row>
        <row r="13">
          <cell r="C13" t="str">
            <v>Челомбитко</v>
          </cell>
          <cell r="D13" t="str">
            <v>Евгений</v>
          </cell>
          <cell r="E13" t="str">
            <v>Михайлович</v>
          </cell>
          <cell r="G13">
            <v>38504</v>
          </cell>
        </row>
        <row r="14">
          <cell r="C14" t="str">
            <v>Ямполев</v>
          </cell>
          <cell r="D14" t="str">
            <v>Леонид</v>
          </cell>
          <cell r="E14" t="str">
            <v>Алексеевич</v>
          </cell>
          <cell r="G14">
            <v>37887</v>
          </cell>
        </row>
        <row r="15">
          <cell r="C15" t="str">
            <v xml:space="preserve">Лутченков </v>
          </cell>
          <cell r="D15" t="str">
            <v>Федор</v>
          </cell>
          <cell r="E15" t="str">
            <v>Александрович</v>
          </cell>
          <cell r="G15">
            <v>37913</v>
          </cell>
        </row>
        <row r="16">
          <cell r="C16" t="str">
            <v>Усенко</v>
          </cell>
          <cell r="D16" t="str">
            <v>Владислав</v>
          </cell>
          <cell r="E16" t="str">
            <v>Витальевич</v>
          </cell>
          <cell r="G16">
            <v>38533</v>
          </cell>
        </row>
        <row r="17">
          <cell r="C17" t="str">
            <v xml:space="preserve">Раков </v>
          </cell>
          <cell r="D17" t="str">
            <v>Максим</v>
          </cell>
          <cell r="E17" t="str">
            <v>Владимирович</v>
          </cell>
          <cell r="G17">
            <v>38642</v>
          </cell>
        </row>
        <row r="18">
          <cell r="C18" t="str">
            <v>Ефименко</v>
          </cell>
          <cell r="D18" t="str">
            <v>Илья</v>
          </cell>
          <cell r="E18" t="str">
            <v>Артёмович</v>
          </cell>
          <cell r="G18">
            <v>38438</v>
          </cell>
        </row>
        <row r="19">
          <cell r="C19" t="str">
            <v xml:space="preserve">Ледяев </v>
          </cell>
          <cell r="D19" t="str">
            <v xml:space="preserve">Константин </v>
          </cell>
          <cell r="E19" t="str">
            <v>Витальвич</v>
          </cell>
          <cell r="G19">
            <v>38572</v>
          </cell>
        </row>
        <row r="20">
          <cell r="C20" t="str">
            <v>Яковенко</v>
          </cell>
          <cell r="D20" t="str">
            <v xml:space="preserve">Василий </v>
          </cell>
          <cell r="E20" t="str">
            <v>Константинович</v>
          </cell>
          <cell r="G20">
            <v>38567</v>
          </cell>
        </row>
        <row r="21">
          <cell r="C21" t="str">
            <v xml:space="preserve">Железный </v>
          </cell>
          <cell r="D21" t="str">
            <v>Иван</v>
          </cell>
          <cell r="E21" t="str">
            <v>Анатольевич</v>
          </cell>
          <cell r="G21">
            <v>38561</v>
          </cell>
        </row>
        <row r="22">
          <cell r="C22" t="str">
            <v>Кравченко</v>
          </cell>
          <cell r="D22" t="str">
            <v>Александр</v>
          </cell>
          <cell r="E22" t="str">
            <v xml:space="preserve">Александрович </v>
          </cell>
          <cell r="G22">
            <v>38152</v>
          </cell>
        </row>
        <row r="23">
          <cell r="C23" t="str">
            <v>Реуцкий</v>
          </cell>
          <cell r="D23" t="str">
            <v>Дмитрий</v>
          </cell>
          <cell r="E23" t="str">
            <v>Александрович</v>
          </cell>
          <cell r="G23">
            <v>37816</v>
          </cell>
        </row>
        <row r="24">
          <cell r="C24" t="str">
            <v>Скворцов</v>
          </cell>
          <cell r="D24" t="str">
            <v>Илья</v>
          </cell>
          <cell r="E24" t="str">
            <v xml:space="preserve">Вадимович </v>
          </cell>
          <cell r="G24">
            <v>37795</v>
          </cell>
        </row>
        <row r="25">
          <cell r="C25" t="str">
            <v xml:space="preserve">Козлов </v>
          </cell>
          <cell r="D25" t="str">
            <v>Игорь</v>
          </cell>
          <cell r="E25" t="str">
            <v>Александрович</v>
          </cell>
          <cell r="G25">
            <v>38653</v>
          </cell>
        </row>
        <row r="26">
          <cell r="C26" t="str">
            <v>Ена</v>
          </cell>
          <cell r="D26" t="str">
            <v>Даниил</v>
          </cell>
          <cell r="E26" t="str">
            <v>Дмитриевич</v>
          </cell>
          <cell r="G26">
            <v>38106</v>
          </cell>
        </row>
        <row r="27">
          <cell r="C27" t="str">
            <v>Меняйлов</v>
          </cell>
          <cell r="D27" t="str">
            <v>Владимир</v>
          </cell>
          <cell r="E27" t="str">
            <v>Владимирович</v>
          </cell>
          <cell r="G27">
            <v>37810</v>
          </cell>
        </row>
        <row r="28">
          <cell r="C28" t="str">
            <v>Бандилет</v>
          </cell>
          <cell r="D28" t="str">
            <v xml:space="preserve">Илья </v>
          </cell>
          <cell r="E28" t="str">
            <v>Евгеньевич</v>
          </cell>
          <cell r="G28">
            <v>37875</v>
          </cell>
        </row>
        <row r="29">
          <cell r="C29" t="str">
            <v>Кириллов</v>
          </cell>
          <cell r="D29" t="str">
            <v>Владимир</v>
          </cell>
          <cell r="E29" t="str">
            <v>Андреевич</v>
          </cell>
          <cell r="G29">
            <v>38196</v>
          </cell>
        </row>
        <row r="30">
          <cell r="C30" t="str">
            <v>Кравченко</v>
          </cell>
          <cell r="D30" t="str">
            <v>Андрей</v>
          </cell>
          <cell r="E30" t="str">
            <v>Иванович</v>
          </cell>
          <cell r="G30">
            <v>37890</v>
          </cell>
        </row>
        <row r="31">
          <cell r="C31" t="str">
            <v>Пилипенко</v>
          </cell>
          <cell r="D31" t="str">
            <v>Александр</v>
          </cell>
          <cell r="E31" t="str">
            <v>Романович</v>
          </cell>
          <cell r="G31">
            <v>38411</v>
          </cell>
        </row>
        <row r="32">
          <cell r="C32" t="str">
            <v>Павленко</v>
          </cell>
          <cell r="D32" t="str">
            <v>Денис</v>
          </cell>
          <cell r="E32" t="str">
            <v>Олегович</v>
          </cell>
          <cell r="G32">
            <v>37803</v>
          </cell>
        </row>
        <row r="33">
          <cell r="C33" t="str">
            <v>Голуб</v>
          </cell>
          <cell r="D33" t="str">
            <v>Сергей</v>
          </cell>
          <cell r="E33" t="str">
            <v>Александрович</v>
          </cell>
          <cell r="G33">
            <v>38749</v>
          </cell>
        </row>
        <row r="34">
          <cell r="C34" t="str">
            <v>Лопатченко</v>
          </cell>
          <cell r="D34" t="str">
            <v>Артём</v>
          </cell>
          <cell r="E34" t="str">
            <v>Араикович</v>
          </cell>
          <cell r="G34">
            <v>38268</v>
          </cell>
        </row>
        <row r="35">
          <cell r="C35" t="str">
            <v>Бандурин</v>
          </cell>
          <cell r="D35" t="str">
            <v>Илья</v>
          </cell>
          <cell r="E35" t="str">
            <v>Сергеевич</v>
          </cell>
          <cell r="G35">
            <v>37871</v>
          </cell>
        </row>
        <row r="37">
          <cell r="C37" t="str">
            <v>Чечун</v>
          </cell>
          <cell r="D37" t="str">
            <v>Константин</v>
          </cell>
          <cell r="E37" t="str">
            <v>Михайлович</v>
          </cell>
          <cell r="G37">
            <v>37746</v>
          </cell>
        </row>
        <row r="39">
          <cell r="C39" t="str">
            <v>Жиляев</v>
          </cell>
          <cell r="D39" t="str">
            <v>Кирилл</v>
          </cell>
          <cell r="E39" t="str">
            <v>Михайлович</v>
          </cell>
          <cell r="G39">
            <v>38131</v>
          </cell>
        </row>
        <row r="40">
          <cell r="C40" t="str">
            <v>Зубарев</v>
          </cell>
          <cell r="D40" t="str">
            <v>Даниил</v>
          </cell>
          <cell r="E40" t="str">
            <v>Михайлович</v>
          </cell>
          <cell r="G40">
            <v>37685</v>
          </cell>
        </row>
        <row r="41">
          <cell r="C41" t="str">
            <v xml:space="preserve">Семеняков </v>
          </cell>
          <cell r="D41" t="str">
            <v xml:space="preserve">Дмитрий </v>
          </cell>
          <cell r="E41" t="str">
            <v>Николаевич</v>
          </cell>
          <cell r="G41">
            <v>37890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C31" workbookViewId="0">
      <selection activeCell="A39" sqref="A39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 t="s">
        <v>331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5.25" customHeight="1" x14ac:dyDescent="0.25">
      <c r="A10" s="11" t="s">
        <v>33</v>
      </c>
      <c r="B10" s="12">
        <v>1</v>
      </c>
      <c r="C10" s="13" t="str">
        <f>[1]Форма3!C14</f>
        <v>Ямполев</v>
      </c>
      <c r="D10" s="13" t="str">
        <f>[1]Форма3!D14</f>
        <v>Леонид</v>
      </c>
      <c r="E10" s="13" t="str">
        <f>[1]Форма3!E14</f>
        <v>Алексеевич</v>
      </c>
      <c r="F10" s="19" t="s">
        <v>328</v>
      </c>
      <c r="G10" s="15">
        <f>[1]Форма3!$G$14</f>
        <v>37887</v>
      </c>
      <c r="H10" s="19" t="s">
        <v>70</v>
      </c>
      <c r="I10" s="19" t="s">
        <v>321</v>
      </c>
      <c r="J10" s="42">
        <v>1040</v>
      </c>
      <c r="K10" s="40" t="str">
        <f>VLOOKUP(J10,ОО!C:E,3,FALSE)</f>
        <v>муниципальное бюджетное общеобразовательное учреждение Клюевская средняя общеобразовательная школа Зерноградского района</v>
      </c>
      <c r="L10" s="14">
        <v>11</v>
      </c>
      <c r="M10" s="13" t="s">
        <v>324</v>
      </c>
      <c r="N10" s="14">
        <v>77.5</v>
      </c>
    </row>
    <row r="11" spans="1:14" ht="42.75" customHeight="1" x14ac:dyDescent="0.25">
      <c r="A11" s="11" t="str">
        <f t="shared" ref="A11:A36" si="0">$A$10</f>
        <v>Зерноградский</v>
      </c>
      <c r="B11" s="12">
        <v>2</v>
      </c>
      <c r="C11" s="13" t="str">
        <f>[1]Форма3!C23</f>
        <v>Реуцкий</v>
      </c>
      <c r="D11" s="13" t="str">
        <f>[1]Форма3!D23</f>
        <v>Дмитрий</v>
      </c>
      <c r="E11" s="13" t="str">
        <f>[1]Форма3!E23</f>
        <v>Александрович</v>
      </c>
      <c r="F11" s="19" t="str">
        <f t="shared" ref="F11:F36" si="1">$F$10</f>
        <v>Мужской</v>
      </c>
      <c r="G11" s="15">
        <f>[1]Форма3!$G$23</f>
        <v>37816</v>
      </c>
      <c r="H11" s="19" t="str">
        <f t="shared" ref="H11:H36" si="2">$H$10</f>
        <v>РОССИЯ</v>
      </c>
      <c r="I11" s="19" t="str">
        <f t="shared" ref="I11:I36" si="3">$I$10</f>
        <v>не имеются</v>
      </c>
      <c r="J11" s="42">
        <v>1123</v>
      </c>
      <c r="K11" s="40" t="str">
        <f>VLOOKUP(J11,ОО!C:E,3,FALSE)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1" s="14">
        <v>11</v>
      </c>
      <c r="M11" s="13" t="s">
        <v>323</v>
      </c>
      <c r="N11" s="14">
        <v>73.7</v>
      </c>
    </row>
    <row r="12" spans="1:14" ht="26.25" customHeight="1" x14ac:dyDescent="0.25">
      <c r="A12" s="11" t="str">
        <f t="shared" si="0"/>
        <v>Зерноградский</v>
      </c>
      <c r="B12" s="12">
        <v>3</v>
      </c>
      <c r="C12" s="13" t="str">
        <f>[1]Форма3!C11</f>
        <v>Корсунов</v>
      </c>
      <c r="D12" s="13" t="str">
        <f>[1]Форма3!D11</f>
        <v>Роман</v>
      </c>
      <c r="E12" s="13" t="str">
        <f>[1]Форма3!E11</f>
        <v>Сергеевич</v>
      </c>
      <c r="F12" s="19" t="str">
        <f t="shared" si="1"/>
        <v>Мужской</v>
      </c>
      <c r="G12" s="15">
        <f>[1]Форма3!$G$11</f>
        <v>38413</v>
      </c>
      <c r="H12" s="19" t="str">
        <f t="shared" si="2"/>
        <v>РОССИЯ</v>
      </c>
      <c r="I12" s="19" t="str">
        <f t="shared" si="3"/>
        <v>не имеются</v>
      </c>
      <c r="J12" s="42">
        <v>868</v>
      </c>
      <c r="K12" s="40" t="str">
        <f>VLOOKUP(J12,ОО!C:E,3,FALSE)</f>
        <v>муниципальное бюджетное общеобразовательное учреждение лицей г.Зернограда</v>
      </c>
      <c r="L12" s="14">
        <v>9</v>
      </c>
      <c r="M12" s="13" t="s">
        <v>323</v>
      </c>
      <c r="N12" s="14">
        <v>73.2</v>
      </c>
    </row>
    <row r="13" spans="1:14" ht="32.25" customHeight="1" x14ac:dyDescent="0.25">
      <c r="A13" s="11" t="str">
        <f t="shared" si="0"/>
        <v>Зерноградский</v>
      </c>
      <c r="B13" s="12">
        <v>4</v>
      </c>
      <c r="C13" s="13" t="str">
        <f>[1]Форма3!C40</f>
        <v>Зубарев</v>
      </c>
      <c r="D13" s="13" t="str">
        <f>[1]Форма3!D40</f>
        <v>Даниил</v>
      </c>
      <c r="E13" s="13" t="str">
        <f>[1]Форма3!E40</f>
        <v>Михайлович</v>
      </c>
      <c r="F13" s="19" t="str">
        <f t="shared" si="1"/>
        <v>Мужской</v>
      </c>
      <c r="G13" s="15">
        <f>[1]Форма3!$G$40</f>
        <v>37685</v>
      </c>
      <c r="H13" s="19" t="str">
        <f t="shared" si="2"/>
        <v>РОССИЯ</v>
      </c>
      <c r="I13" s="19" t="str">
        <f t="shared" si="3"/>
        <v>не имеются</v>
      </c>
      <c r="J13" s="42">
        <v>867</v>
      </c>
      <c r="K13" s="40" t="str">
        <f>VLOOKUP(J13,ОО!C:E,3,FALSE)</f>
        <v>муниципальное бюджетное общеобразовательное учреждение средняя общеобразовательная школа г.Зернограда</v>
      </c>
      <c r="L13" s="14">
        <v>11</v>
      </c>
      <c r="M13" s="13" t="s">
        <v>323</v>
      </c>
      <c r="N13" s="14">
        <v>72.2</v>
      </c>
    </row>
    <row r="14" spans="1:14" ht="36" customHeight="1" x14ac:dyDescent="0.25">
      <c r="A14" s="11" t="str">
        <f t="shared" si="0"/>
        <v>Зерноградский</v>
      </c>
      <c r="B14" s="12">
        <v>5</v>
      </c>
      <c r="C14" s="13" t="str">
        <f>[1]Форма3!C24</f>
        <v>Скворцов</v>
      </c>
      <c r="D14" s="13" t="str">
        <f>[1]Форма3!D24</f>
        <v>Илья</v>
      </c>
      <c r="E14" s="13" t="str">
        <f>[1]Форма3!E24</f>
        <v xml:space="preserve">Вадимович </v>
      </c>
      <c r="F14" s="19" t="str">
        <f t="shared" si="1"/>
        <v>Мужской</v>
      </c>
      <c r="G14" s="15">
        <f>[1]Форма3!$G$24</f>
        <v>37795</v>
      </c>
      <c r="H14" s="19" t="str">
        <f t="shared" si="2"/>
        <v>РОССИЯ</v>
      </c>
      <c r="I14" s="19" t="str">
        <f t="shared" si="3"/>
        <v>не имеются</v>
      </c>
      <c r="J14" s="42">
        <v>1123</v>
      </c>
      <c r="K14" s="40" t="str">
        <f>VLOOKUP(J14,ОО!C:E,3,FALSE)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4" s="14">
        <v>11</v>
      </c>
      <c r="M14" s="13" t="s">
        <v>323</v>
      </c>
      <c r="N14" s="14">
        <v>71.5</v>
      </c>
    </row>
    <row r="15" spans="1:14" ht="34.5" customHeight="1" x14ac:dyDescent="0.25">
      <c r="A15" s="11" t="str">
        <f t="shared" si="0"/>
        <v>Зерноградский</v>
      </c>
      <c r="B15" s="12">
        <v>6</v>
      </c>
      <c r="C15" s="13" t="str">
        <f>[1]Форма3!C41</f>
        <v xml:space="preserve">Семеняков </v>
      </c>
      <c r="D15" s="13" t="str">
        <f>[1]Форма3!D41</f>
        <v xml:space="preserve">Дмитрий </v>
      </c>
      <c r="E15" s="13" t="str">
        <f>[1]Форма3!E41</f>
        <v>Николаевич</v>
      </c>
      <c r="F15" s="19" t="str">
        <f t="shared" si="1"/>
        <v>Мужской</v>
      </c>
      <c r="G15" s="15">
        <f>[1]Форма3!$G$41</f>
        <v>37890</v>
      </c>
      <c r="H15" s="19" t="str">
        <f t="shared" si="2"/>
        <v>РОССИЯ</v>
      </c>
      <c r="I15" s="19" t="str">
        <f t="shared" si="3"/>
        <v>не имеются</v>
      </c>
      <c r="J15" s="42">
        <v>867</v>
      </c>
      <c r="K15" s="40" t="str">
        <f>VLOOKUP(J15,ОО!C:E,3,FALSE)</f>
        <v>муниципальное бюджетное общеобразовательное учреждение средняя общеобразовательная школа г.Зернограда</v>
      </c>
      <c r="L15" s="14">
        <v>11</v>
      </c>
      <c r="M15" s="13" t="s">
        <v>323</v>
      </c>
      <c r="N15" s="14">
        <v>70.8</v>
      </c>
    </row>
    <row r="16" spans="1:14" ht="44.25" customHeight="1" x14ac:dyDescent="0.25">
      <c r="A16" s="11" t="str">
        <f t="shared" si="0"/>
        <v>Зерноградский</v>
      </c>
      <c r="B16" s="12">
        <v>7</v>
      </c>
      <c r="C16" s="13" t="str">
        <f>[1]Форма3!C20</f>
        <v>Яковенко</v>
      </c>
      <c r="D16" s="13" t="str">
        <f>[1]Форма3!D20</f>
        <v xml:space="preserve">Василий </v>
      </c>
      <c r="E16" s="13" t="str">
        <f>[1]Форма3!E20</f>
        <v>Константинович</v>
      </c>
      <c r="F16" s="19" t="str">
        <f t="shared" si="1"/>
        <v>Мужской</v>
      </c>
      <c r="G16" s="15">
        <f>[1]Форма3!$G$20</f>
        <v>38567</v>
      </c>
      <c r="H16" s="19" t="str">
        <f t="shared" si="2"/>
        <v>РОССИЯ</v>
      </c>
      <c r="I16" s="19" t="str">
        <f t="shared" si="3"/>
        <v>не имеются</v>
      </c>
      <c r="J16" s="42">
        <v>1123</v>
      </c>
      <c r="K16" s="40" t="str">
        <f>VLOOKUP(J16,ОО!C:E,3,FALSE)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6" s="14">
        <v>9</v>
      </c>
      <c r="M16" s="13" t="s">
        <v>323</v>
      </c>
      <c r="N16" s="14">
        <v>68.3</v>
      </c>
    </row>
    <row r="17" spans="1:14" ht="40.5" customHeight="1" x14ac:dyDescent="0.25">
      <c r="A17" s="11" t="str">
        <f t="shared" si="0"/>
        <v>Зерноградский</v>
      </c>
      <c r="B17" s="12">
        <v>8</v>
      </c>
      <c r="C17" s="13" t="str">
        <f>[1]Форма3!C37</f>
        <v>Чечун</v>
      </c>
      <c r="D17" s="13" t="str">
        <f>[1]Форма3!D37</f>
        <v>Константин</v>
      </c>
      <c r="E17" s="13" t="str">
        <f>[1]Форма3!E37</f>
        <v>Михайлович</v>
      </c>
      <c r="F17" s="19" t="str">
        <f t="shared" si="1"/>
        <v>Мужской</v>
      </c>
      <c r="G17" s="15">
        <f>[1]Форма3!$G$37</f>
        <v>37746</v>
      </c>
      <c r="H17" s="19" t="str">
        <f t="shared" si="2"/>
        <v>РОССИЯ</v>
      </c>
      <c r="I17" s="19" t="str">
        <f t="shared" si="3"/>
        <v>не имеются</v>
      </c>
      <c r="J17" s="42">
        <v>879</v>
      </c>
      <c r="K17" s="40" t="str">
        <f>VLOOKUP(J17,ОО!C:E,3,FALSE)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L17" s="14">
        <v>11</v>
      </c>
      <c r="M17" s="13" t="s">
        <v>323</v>
      </c>
      <c r="N17" s="14">
        <v>67.599999999999994</v>
      </c>
    </row>
    <row r="18" spans="1:14" ht="37.5" customHeight="1" x14ac:dyDescent="0.25">
      <c r="A18" s="11" t="str">
        <f t="shared" si="0"/>
        <v>Зерноградский</v>
      </c>
      <c r="B18" s="12">
        <v>9</v>
      </c>
      <c r="C18" s="13" t="str">
        <f>[1]Форма3!C30</f>
        <v>Кравченко</v>
      </c>
      <c r="D18" s="13" t="str">
        <f>[1]Форма3!D30</f>
        <v>Андрей</v>
      </c>
      <c r="E18" s="13" t="str">
        <f>[1]Форма3!E30</f>
        <v>Иванович</v>
      </c>
      <c r="F18" s="19" t="str">
        <f t="shared" si="1"/>
        <v>Мужской</v>
      </c>
      <c r="G18" s="15">
        <f>[1]Форма3!$G$30</f>
        <v>37890</v>
      </c>
      <c r="H18" s="19" t="str">
        <f t="shared" si="2"/>
        <v>РОССИЯ</v>
      </c>
      <c r="I18" s="19" t="str">
        <f t="shared" si="3"/>
        <v>не имеются</v>
      </c>
      <c r="J18" s="42">
        <v>870</v>
      </c>
      <c r="K18" s="40" t="str">
        <f>VLOOKUP(J18,ОО!C:E,3,FALSE)</f>
        <v>муниципальное бюджетное общеобразовательное учреждение средняя общеобразовательная школа (военвед) г.Зернограда</v>
      </c>
      <c r="L18" s="14">
        <v>11</v>
      </c>
      <c r="M18" s="13" t="s">
        <v>325</v>
      </c>
      <c r="N18" s="14">
        <v>67.400000000000006</v>
      </c>
    </row>
    <row r="19" spans="1:14" ht="37.5" customHeight="1" x14ac:dyDescent="0.25">
      <c r="A19" s="11" t="str">
        <f t="shared" si="0"/>
        <v>Зерноградский</v>
      </c>
      <c r="B19" s="12">
        <v>10</v>
      </c>
      <c r="C19" s="13" t="str">
        <f>[1]Форма3!C34</f>
        <v>Лопатченко</v>
      </c>
      <c r="D19" s="13" t="str">
        <f>[1]Форма3!D34</f>
        <v>Артём</v>
      </c>
      <c r="E19" s="13" t="str">
        <f>[1]Форма3!E34</f>
        <v>Араикович</v>
      </c>
      <c r="F19" s="19" t="str">
        <f t="shared" si="1"/>
        <v>Мужской</v>
      </c>
      <c r="G19" s="15">
        <f>[1]Форма3!$G$34</f>
        <v>38268</v>
      </c>
      <c r="H19" s="19" t="str">
        <f t="shared" si="2"/>
        <v>РОССИЯ</v>
      </c>
      <c r="I19" s="19" t="str">
        <f t="shared" si="3"/>
        <v>не имеются</v>
      </c>
      <c r="J19" s="42">
        <v>878</v>
      </c>
      <c r="K19" s="40" t="str">
        <f>VLOOKUP(J19,ОО!C:E,3,FALSE)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9" s="14">
        <v>10</v>
      </c>
      <c r="M19" s="13" t="str">
        <f t="shared" ref="M19:M33" si="4">$M$18</f>
        <v>Участник</v>
      </c>
      <c r="N19" s="14">
        <v>67.400000000000006</v>
      </c>
    </row>
    <row r="20" spans="1:14" ht="51" customHeight="1" x14ac:dyDescent="0.25">
      <c r="A20" s="11" t="str">
        <f t="shared" si="0"/>
        <v>Зерноградский</v>
      </c>
      <c r="B20" s="12">
        <v>11</v>
      </c>
      <c r="C20" s="13" t="str">
        <f>[1]Форма3!C16</f>
        <v>Усенко</v>
      </c>
      <c r="D20" s="13" t="str">
        <f>[1]Форма3!D16</f>
        <v>Владислав</v>
      </c>
      <c r="E20" s="13" t="str">
        <f>[1]Форма3!E16</f>
        <v>Витальевич</v>
      </c>
      <c r="F20" s="19" t="str">
        <f t="shared" si="1"/>
        <v>Мужской</v>
      </c>
      <c r="G20" s="15">
        <f>[1]Форма3!$G$16</f>
        <v>38533</v>
      </c>
      <c r="H20" s="19" t="str">
        <f t="shared" si="2"/>
        <v>РОССИЯ</v>
      </c>
      <c r="I20" s="19" t="str">
        <f t="shared" si="3"/>
        <v>не имеются</v>
      </c>
      <c r="J20" s="42">
        <v>873</v>
      </c>
      <c r="K20" s="40" t="str">
        <f>VLOOKUP(J20,ОО!C:E,3,FALSE)</f>
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</c>
      <c r="L20" s="14">
        <v>9</v>
      </c>
      <c r="M20" s="13" t="str">
        <f t="shared" si="4"/>
        <v>Участник</v>
      </c>
      <c r="N20" s="14">
        <v>67</v>
      </c>
    </row>
    <row r="21" spans="1:14" ht="48.75" customHeight="1" x14ac:dyDescent="0.25">
      <c r="A21" s="11" t="str">
        <f t="shared" si="0"/>
        <v>Зерноградский</v>
      </c>
      <c r="B21" s="12">
        <v>12</v>
      </c>
      <c r="C21" s="13" t="str">
        <f>[1]Форма3!C19</f>
        <v xml:space="preserve">Ледяев </v>
      </c>
      <c r="D21" s="13" t="str">
        <f>[1]Форма3!D19</f>
        <v xml:space="preserve">Константин </v>
      </c>
      <c r="E21" s="13" t="str">
        <f>[1]Форма3!E19</f>
        <v>Витальвич</v>
      </c>
      <c r="F21" s="19" t="str">
        <f t="shared" si="1"/>
        <v>Мужской</v>
      </c>
      <c r="G21" s="15">
        <f>[1]Форма3!$G$19</f>
        <v>38572</v>
      </c>
      <c r="H21" s="19" t="str">
        <f t="shared" si="2"/>
        <v>РОССИЯ</v>
      </c>
      <c r="I21" s="19" t="str">
        <f t="shared" si="3"/>
        <v>не имеются</v>
      </c>
      <c r="J21" s="42">
        <v>1123</v>
      </c>
      <c r="K21" s="40" t="str">
        <f>VLOOKUP(J21,ОО!C:E,3,FALSE)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1" s="14">
        <v>9</v>
      </c>
      <c r="M21" s="13" t="str">
        <f t="shared" si="4"/>
        <v>Участник</v>
      </c>
      <c r="N21" s="14">
        <v>67</v>
      </c>
    </row>
    <row r="22" spans="1:14" ht="49.5" customHeight="1" x14ac:dyDescent="0.25">
      <c r="A22" s="11" t="str">
        <f t="shared" si="0"/>
        <v>Зерноградский</v>
      </c>
      <c r="B22" s="12">
        <v>13</v>
      </c>
      <c r="C22" s="13" t="str">
        <f>[1]Форма3!C21</f>
        <v xml:space="preserve">Железный </v>
      </c>
      <c r="D22" s="13" t="str">
        <f>[1]Форма3!D21</f>
        <v>Иван</v>
      </c>
      <c r="E22" s="13" t="str">
        <f>[1]Форма3!E21</f>
        <v>Анатольевич</v>
      </c>
      <c r="F22" s="19" t="str">
        <f t="shared" si="1"/>
        <v>Мужской</v>
      </c>
      <c r="G22" s="15">
        <f>[1]Форма3!$G$21</f>
        <v>38561</v>
      </c>
      <c r="H22" s="19" t="str">
        <f t="shared" si="2"/>
        <v>РОССИЯ</v>
      </c>
      <c r="I22" s="19" t="str">
        <f t="shared" si="3"/>
        <v>не имеются</v>
      </c>
      <c r="J22" s="42">
        <v>1123</v>
      </c>
      <c r="K22" s="40" t="str">
        <f>VLOOKUP(J22,ОО!C:E,3,FALSE)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2" s="14">
        <v>9</v>
      </c>
      <c r="M22" s="13" t="str">
        <f t="shared" si="4"/>
        <v>Участник</v>
      </c>
      <c r="N22" s="14">
        <v>66.7</v>
      </c>
    </row>
    <row r="23" spans="1:14" ht="34.5" customHeight="1" x14ac:dyDescent="0.25">
      <c r="A23" s="11" t="str">
        <f t="shared" si="0"/>
        <v>Зерноградский</v>
      </c>
      <c r="B23" s="12">
        <v>14</v>
      </c>
      <c r="C23" s="13" t="str">
        <f>[1]Форма3!C15</f>
        <v xml:space="preserve">Лутченков </v>
      </c>
      <c r="D23" s="13" t="str">
        <f>[1]Форма3!D15</f>
        <v>Федор</v>
      </c>
      <c r="E23" s="13" t="str">
        <f>[1]Форма3!E15</f>
        <v>Александрович</v>
      </c>
      <c r="F23" s="19" t="str">
        <f t="shared" si="1"/>
        <v>Мужской</v>
      </c>
      <c r="G23" s="15">
        <f>[1]Форма3!$G$15</f>
        <v>37913</v>
      </c>
      <c r="H23" s="19" t="str">
        <f t="shared" si="2"/>
        <v>РОССИЯ</v>
      </c>
      <c r="I23" s="19" t="str">
        <f t="shared" si="3"/>
        <v>не имеются</v>
      </c>
      <c r="J23" s="42">
        <v>1040</v>
      </c>
      <c r="K23" s="40" t="str">
        <f>VLOOKUP(J23,ОО!C:E,3,FALSE)</f>
        <v>муниципальное бюджетное общеобразовательное учреждение Клюевская средняя общеобразовательная школа Зерноградского района</v>
      </c>
      <c r="L23" s="14">
        <v>9</v>
      </c>
      <c r="M23" s="13" t="str">
        <f t="shared" si="4"/>
        <v>Участник</v>
      </c>
      <c r="N23" s="14">
        <v>66.2</v>
      </c>
    </row>
    <row r="24" spans="1:14" ht="39.75" customHeight="1" x14ac:dyDescent="0.25">
      <c r="A24" s="11" t="str">
        <f t="shared" si="0"/>
        <v>Зерноградский</v>
      </c>
      <c r="B24" s="12">
        <v>15</v>
      </c>
      <c r="C24" s="13" t="str">
        <f>[1]Форма3!C32</f>
        <v>Павленко</v>
      </c>
      <c r="D24" s="13" t="str">
        <f>[1]Форма3!D32</f>
        <v>Денис</v>
      </c>
      <c r="E24" s="13" t="str">
        <f>[1]Форма3!E32</f>
        <v>Олегович</v>
      </c>
      <c r="F24" s="19" t="str">
        <f t="shared" si="1"/>
        <v>Мужской</v>
      </c>
      <c r="G24" s="15">
        <f>[1]Форма3!$G$32</f>
        <v>37803</v>
      </c>
      <c r="H24" s="19" t="str">
        <f t="shared" si="2"/>
        <v>РОССИЯ</v>
      </c>
      <c r="I24" s="19" t="str">
        <f t="shared" si="3"/>
        <v>не имеются</v>
      </c>
      <c r="J24" s="42">
        <v>872</v>
      </c>
      <c r="K24" s="40" t="str">
        <f>VLOOKUP(J24,ОО!C:E,3,FALSE)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4" s="14">
        <v>11</v>
      </c>
      <c r="M24" s="13" t="str">
        <f t="shared" si="4"/>
        <v>Участник</v>
      </c>
      <c r="N24" s="14">
        <v>66.2</v>
      </c>
    </row>
    <row r="25" spans="1:14" ht="35.25" customHeight="1" x14ac:dyDescent="0.25">
      <c r="A25" s="11" t="str">
        <f t="shared" si="0"/>
        <v>Зерноградский</v>
      </c>
      <c r="B25" s="12">
        <v>16</v>
      </c>
      <c r="C25" s="13" t="str">
        <f>[1]Форма3!C29</f>
        <v>Кириллов</v>
      </c>
      <c r="D25" s="13" t="str">
        <f>[1]Форма3!D29</f>
        <v>Владимир</v>
      </c>
      <c r="E25" s="13" t="str">
        <f>[1]Форма3!E29</f>
        <v>Андреевич</v>
      </c>
      <c r="F25" s="19" t="str">
        <f t="shared" si="1"/>
        <v>Мужской</v>
      </c>
      <c r="G25" s="15">
        <f>[1]Форма3!$G$29</f>
        <v>38196</v>
      </c>
      <c r="H25" s="19" t="str">
        <f t="shared" si="2"/>
        <v>РОССИЯ</v>
      </c>
      <c r="I25" s="19" t="str">
        <f t="shared" si="3"/>
        <v>не имеются</v>
      </c>
      <c r="J25" s="42">
        <v>870</v>
      </c>
      <c r="K25" s="40" t="str">
        <f>VLOOKUP(J25,ОО!C:E,3,FALSE)</f>
        <v>муниципальное бюджетное общеобразовательное учреждение средняя общеобразовательная школа (военвед) г.Зернограда</v>
      </c>
      <c r="L25" s="14">
        <v>11</v>
      </c>
      <c r="M25" s="13" t="str">
        <f t="shared" si="4"/>
        <v>Участник</v>
      </c>
      <c r="N25" s="14">
        <v>65.7</v>
      </c>
    </row>
    <row r="26" spans="1:14" ht="34.5" customHeight="1" x14ac:dyDescent="0.25">
      <c r="A26" s="11" t="str">
        <f t="shared" si="0"/>
        <v>Зерноградский</v>
      </c>
      <c r="B26" s="12">
        <v>17</v>
      </c>
      <c r="C26" s="13" t="str">
        <f>[1]Форма3!C28</f>
        <v>Бандилет</v>
      </c>
      <c r="D26" s="13" t="str">
        <f>[1]Форма3!D28</f>
        <v xml:space="preserve">Илья </v>
      </c>
      <c r="E26" s="13" t="str">
        <f>[1]Форма3!E28</f>
        <v>Евгеньевич</v>
      </c>
      <c r="F26" s="19" t="str">
        <f t="shared" si="1"/>
        <v>Мужской</v>
      </c>
      <c r="G26" s="15">
        <f>[1]Форма3!$G$28</f>
        <v>37875</v>
      </c>
      <c r="H26" s="19" t="str">
        <f t="shared" si="2"/>
        <v>РОССИЯ</v>
      </c>
      <c r="I26" s="19" t="str">
        <f t="shared" si="3"/>
        <v>не имеются</v>
      </c>
      <c r="J26" s="42">
        <v>870</v>
      </c>
      <c r="K26" s="40" t="str">
        <f>VLOOKUP(J26,ОО!C:E,3,FALSE)</f>
        <v>муниципальное бюджетное общеобразовательное учреждение средняя общеобразовательная школа (военвед) г.Зернограда</v>
      </c>
      <c r="L26" s="14">
        <v>11</v>
      </c>
      <c r="M26" s="13" t="str">
        <f t="shared" si="4"/>
        <v>Участник</v>
      </c>
      <c r="N26" s="14">
        <v>65</v>
      </c>
    </row>
    <row r="27" spans="1:14" ht="36" customHeight="1" x14ac:dyDescent="0.25">
      <c r="A27" s="11" t="str">
        <f t="shared" si="0"/>
        <v>Зерноградский</v>
      </c>
      <c r="B27" s="12">
        <v>18</v>
      </c>
      <c r="C27" s="13" t="str">
        <f>[1]Форма3!C33</f>
        <v>Голуб</v>
      </c>
      <c r="D27" s="13" t="str">
        <f>[1]Форма3!D33</f>
        <v>Сергей</v>
      </c>
      <c r="E27" s="13" t="str">
        <f>[1]Форма3!E33</f>
        <v>Александрович</v>
      </c>
      <c r="F27" s="19" t="str">
        <f t="shared" si="1"/>
        <v>Мужской</v>
      </c>
      <c r="G27" s="15">
        <f>[1]Форма3!$G$33</f>
        <v>38749</v>
      </c>
      <c r="H27" s="19" t="str">
        <f t="shared" si="2"/>
        <v>РОССИЯ</v>
      </c>
      <c r="I27" s="19" t="str">
        <f t="shared" si="3"/>
        <v>не имеются</v>
      </c>
      <c r="J27" s="42">
        <v>878</v>
      </c>
      <c r="K27" s="40" t="str">
        <f>VLOOKUP(J27,ОО!C:E,3,FALSE)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7" s="14">
        <v>9</v>
      </c>
      <c r="M27" s="13" t="str">
        <f t="shared" si="4"/>
        <v>Участник</v>
      </c>
      <c r="N27" s="14">
        <v>65</v>
      </c>
    </row>
    <row r="28" spans="1:14" ht="33.75" customHeight="1" x14ac:dyDescent="0.25">
      <c r="A28" s="11" t="str">
        <f t="shared" si="0"/>
        <v>Зерноградский</v>
      </c>
      <c r="B28" s="12">
        <v>19</v>
      </c>
      <c r="C28" s="13" t="str">
        <f>[1]Форма3!C35</f>
        <v>Бандурин</v>
      </c>
      <c r="D28" s="13" t="str">
        <f>[1]Форма3!D35</f>
        <v>Илья</v>
      </c>
      <c r="E28" s="13" t="str">
        <f>[1]Форма3!E35</f>
        <v>Сергеевич</v>
      </c>
      <c r="F28" s="19" t="str">
        <f t="shared" si="1"/>
        <v>Мужской</v>
      </c>
      <c r="G28" s="15">
        <f>[1]Форма3!$G$35</f>
        <v>37871</v>
      </c>
      <c r="H28" s="19" t="str">
        <f t="shared" si="2"/>
        <v>РОССИЯ</v>
      </c>
      <c r="I28" s="19" t="str">
        <f t="shared" si="3"/>
        <v>не имеются</v>
      </c>
      <c r="J28" s="42">
        <v>878</v>
      </c>
      <c r="K28" s="40" t="str">
        <f>VLOOKUP(J28,ОО!C:E,3,FALSE)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8" s="14">
        <v>11</v>
      </c>
      <c r="M28" s="13" t="str">
        <f t="shared" si="4"/>
        <v>Участник</v>
      </c>
      <c r="N28" s="14">
        <v>63.2</v>
      </c>
    </row>
    <row r="29" spans="1:14" ht="50.25" customHeight="1" x14ac:dyDescent="0.25">
      <c r="A29" s="11" t="str">
        <f t="shared" si="0"/>
        <v>Зерноградский</v>
      </c>
      <c r="B29" s="12">
        <v>20</v>
      </c>
      <c r="C29" s="13" t="str">
        <f>[1]Форма3!C18</f>
        <v>Ефименко</v>
      </c>
      <c r="D29" s="13" t="str">
        <f>[1]Форма3!D18</f>
        <v>Илья</v>
      </c>
      <c r="E29" s="13" t="str">
        <f>[1]Форма3!E18</f>
        <v>Артёмович</v>
      </c>
      <c r="F29" s="19" t="str">
        <f t="shared" si="1"/>
        <v>Мужской</v>
      </c>
      <c r="G29" s="15">
        <f>[1]Форма3!$G$18</f>
        <v>38438</v>
      </c>
      <c r="H29" s="19" t="str">
        <f t="shared" si="2"/>
        <v>РОССИЯ</v>
      </c>
      <c r="I29" s="19" t="str">
        <f t="shared" si="3"/>
        <v>не имеются</v>
      </c>
      <c r="J29" s="42">
        <v>873</v>
      </c>
      <c r="K29" s="40" t="str">
        <f>VLOOKUP(J29,ОО!C:E,3,FALSE)</f>
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</c>
      <c r="L29" s="14">
        <v>10</v>
      </c>
      <c r="M29" s="13" t="str">
        <f t="shared" si="4"/>
        <v>Участник</v>
      </c>
      <c r="N29" s="14">
        <v>62.7</v>
      </c>
    </row>
    <row r="30" spans="1:14" ht="30.75" customHeight="1" x14ac:dyDescent="0.25">
      <c r="A30" s="11" t="str">
        <f t="shared" si="0"/>
        <v>Зерноградский</v>
      </c>
      <c r="B30" s="12">
        <v>21</v>
      </c>
      <c r="C30" s="13" t="str">
        <f>[1]Форма3!C12</f>
        <v>Масейкин</v>
      </c>
      <c r="D30" s="13" t="str">
        <f>[1]Форма3!D12</f>
        <v>Павел</v>
      </c>
      <c r="E30" s="13" t="str">
        <f>[1]Форма3!E12</f>
        <v>Алексеевич</v>
      </c>
      <c r="F30" s="19" t="str">
        <f t="shared" si="1"/>
        <v>Мужской</v>
      </c>
      <c r="G30" s="15">
        <f>[1]Форма3!$G$12</f>
        <v>38727</v>
      </c>
      <c r="H30" s="19" t="str">
        <f t="shared" si="2"/>
        <v>РОССИЯ</v>
      </c>
      <c r="I30" s="19" t="str">
        <f t="shared" si="3"/>
        <v>не имеются</v>
      </c>
      <c r="J30" s="42">
        <v>868</v>
      </c>
      <c r="K30" s="40" t="str">
        <f>VLOOKUP(J30,ОО!C:E,3,FALSE)</f>
        <v>муниципальное бюджетное общеобразовательное учреждение лицей г.Зернограда</v>
      </c>
      <c r="L30" s="14">
        <v>9</v>
      </c>
      <c r="M30" s="13" t="str">
        <f t="shared" si="4"/>
        <v>Участник</v>
      </c>
      <c r="N30" s="14">
        <v>62.7</v>
      </c>
    </row>
    <row r="31" spans="1:14" ht="47.25" customHeight="1" x14ac:dyDescent="0.25">
      <c r="A31" s="11" t="str">
        <f t="shared" si="0"/>
        <v>Зерноградский</v>
      </c>
      <c r="B31" s="12">
        <v>22</v>
      </c>
      <c r="C31" s="13" t="str">
        <f>[1]Форма3!C22</f>
        <v>Кравченко</v>
      </c>
      <c r="D31" s="13" t="str">
        <f>[1]Форма3!D22</f>
        <v>Александр</v>
      </c>
      <c r="E31" s="13" t="str">
        <f>[1]Форма3!E22</f>
        <v xml:space="preserve">Александрович </v>
      </c>
      <c r="F31" s="19" t="str">
        <f t="shared" si="1"/>
        <v>Мужской</v>
      </c>
      <c r="G31" s="15">
        <f>[1]Форма3!$G$22</f>
        <v>38152</v>
      </c>
      <c r="H31" s="19" t="str">
        <f t="shared" si="2"/>
        <v>РОССИЯ</v>
      </c>
      <c r="I31" s="19" t="str">
        <f t="shared" si="3"/>
        <v>не имеются</v>
      </c>
      <c r="J31" s="42">
        <v>1123</v>
      </c>
      <c r="K31" s="40" t="str">
        <f>VLOOKUP(J31,ОО!C:E,3,FALSE)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31" s="14">
        <v>9</v>
      </c>
      <c r="M31" s="13" t="str">
        <f t="shared" si="4"/>
        <v>Участник</v>
      </c>
      <c r="N31" s="14">
        <v>60.8</v>
      </c>
    </row>
    <row r="32" spans="1:14" ht="34.5" customHeight="1" x14ac:dyDescent="0.25">
      <c r="A32" s="11" t="str">
        <f t="shared" si="0"/>
        <v>Зерноградский</v>
      </c>
      <c r="B32" s="12">
        <v>23</v>
      </c>
      <c r="C32" s="13" t="str">
        <f>[1]Форма3!C39</f>
        <v>Жиляев</v>
      </c>
      <c r="D32" s="13" t="str">
        <f>[1]Форма3!D39</f>
        <v>Кирилл</v>
      </c>
      <c r="E32" s="13" t="str">
        <f>[1]Форма3!E39</f>
        <v>Михайлович</v>
      </c>
      <c r="F32" s="19" t="str">
        <f t="shared" si="1"/>
        <v>Мужской</v>
      </c>
      <c r="G32" s="15">
        <f>[1]Форма3!$G$39</f>
        <v>38131</v>
      </c>
      <c r="H32" s="19" t="str">
        <f t="shared" si="2"/>
        <v>РОССИЯ</v>
      </c>
      <c r="I32" s="19" t="str">
        <f t="shared" si="3"/>
        <v>не имеются</v>
      </c>
      <c r="J32" s="42">
        <v>879</v>
      </c>
      <c r="K32" s="40" t="str">
        <f>VLOOKUP(J32,ОО!C:E,3,FALSE)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L32" s="14">
        <v>11</v>
      </c>
      <c r="M32" s="13" t="str">
        <f t="shared" si="4"/>
        <v>Участник</v>
      </c>
      <c r="N32" s="14">
        <v>60.5</v>
      </c>
    </row>
    <row r="33" spans="1:14" ht="27" customHeight="1" x14ac:dyDescent="0.25">
      <c r="A33" s="11" t="str">
        <f t="shared" si="0"/>
        <v>Зерноградский</v>
      </c>
      <c r="B33" s="12">
        <v>24</v>
      </c>
      <c r="C33" s="13" t="str">
        <f>[1]Форма3!C25</f>
        <v xml:space="preserve">Козлов </v>
      </c>
      <c r="D33" s="13" t="str">
        <f>[1]Форма3!D25</f>
        <v>Игорь</v>
      </c>
      <c r="E33" s="13" t="str">
        <f>[1]Форма3!E25</f>
        <v>Александрович</v>
      </c>
      <c r="F33" s="19" t="str">
        <f t="shared" si="1"/>
        <v>Мужской</v>
      </c>
      <c r="G33" s="15">
        <f>[1]Форма3!$G$25</f>
        <v>38653</v>
      </c>
      <c r="H33" s="19" t="str">
        <f t="shared" si="2"/>
        <v>РОССИЯ</v>
      </c>
      <c r="I33" s="19" t="str">
        <f t="shared" si="3"/>
        <v>не имеются</v>
      </c>
      <c r="J33" s="42">
        <v>866</v>
      </c>
      <c r="K33" s="40" t="str">
        <f>VLOOKUP(J33,ОО!C:E,3,FALSE)</f>
        <v>муниципальное бюджетное общеобразовательное учреждение гимназия г.Зернограда</v>
      </c>
      <c r="L33" s="14">
        <v>9</v>
      </c>
      <c r="M33" s="13" t="str">
        <f t="shared" si="4"/>
        <v>Участник</v>
      </c>
      <c r="N33" s="14">
        <v>59.5</v>
      </c>
    </row>
    <row r="34" spans="1:14" ht="26.25" customHeight="1" x14ac:dyDescent="0.25">
      <c r="A34" s="11" t="str">
        <f t="shared" si="0"/>
        <v>Зерноградский</v>
      </c>
      <c r="B34" s="12">
        <v>25</v>
      </c>
      <c r="C34" s="13" t="str">
        <f>[1]Форма3!C26</f>
        <v>Ена</v>
      </c>
      <c r="D34" s="13" t="str">
        <f>[1]Форма3!D26</f>
        <v>Даниил</v>
      </c>
      <c r="E34" s="13" t="str">
        <f>[1]Форма3!E26</f>
        <v>Дмитриевич</v>
      </c>
      <c r="F34" s="19" t="str">
        <f t="shared" si="1"/>
        <v>Мужской</v>
      </c>
      <c r="G34" s="15">
        <f>[1]Форма3!$G$26</f>
        <v>38106</v>
      </c>
      <c r="H34" s="19" t="str">
        <f t="shared" si="2"/>
        <v>РОССИЯ</v>
      </c>
      <c r="I34" s="19" t="str">
        <f t="shared" si="3"/>
        <v>не имеются</v>
      </c>
      <c r="J34" s="42">
        <v>866</v>
      </c>
      <c r="K34" s="40" t="str">
        <f>VLOOKUP(J34,ОО!C:E,3,FALSE)</f>
        <v>муниципальное бюджетное общеобразовательное учреждение гимназия г.Зернограда</v>
      </c>
      <c r="L34" s="14">
        <v>10</v>
      </c>
      <c r="M34" s="13" t="s">
        <v>325</v>
      </c>
      <c r="N34" s="14">
        <v>56.5</v>
      </c>
    </row>
    <row r="35" spans="1:14" ht="28.5" customHeight="1" x14ac:dyDescent="0.25">
      <c r="A35" s="11" t="str">
        <f t="shared" si="0"/>
        <v>Зерноградский</v>
      </c>
      <c r="B35" s="12">
        <v>26</v>
      </c>
      <c r="C35" s="13" t="str">
        <f>[1]Форма3!C13</f>
        <v>Челомбитко</v>
      </c>
      <c r="D35" s="13" t="str">
        <f>[1]Форма3!D13</f>
        <v>Евгений</v>
      </c>
      <c r="E35" s="13" t="str">
        <f>[1]Форма3!E13</f>
        <v>Михайлович</v>
      </c>
      <c r="F35" s="19" t="str">
        <f t="shared" si="1"/>
        <v>Мужской</v>
      </c>
      <c r="G35" s="15">
        <f>[1]Форма3!$G$13</f>
        <v>38504</v>
      </c>
      <c r="H35" s="19" t="str">
        <f t="shared" si="2"/>
        <v>РОССИЯ</v>
      </c>
      <c r="I35" s="19" t="str">
        <f t="shared" si="3"/>
        <v>не имеются</v>
      </c>
      <c r="J35" s="42">
        <v>868</v>
      </c>
      <c r="K35" s="40" t="str">
        <f>VLOOKUP(J35,ОО!C:E,3,FALSE)</f>
        <v>муниципальное бюджетное общеобразовательное учреждение лицей г.Зернограда</v>
      </c>
      <c r="L35" s="14">
        <v>9</v>
      </c>
      <c r="M35" s="13" t="s">
        <v>325</v>
      </c>
      <c r="N35" s="14">
        <v>55.7</v>
      </c>
    </row>
    <row r="36" spans="1:14" ht="50.25" customHeight="1" x14ac:dyDescent="0.25">
      <c r="A36" s="11" t="str">
        <f t="shared" si="0"/>
        <v>Зерноградский</v>
      </c>
      <c r="B36" s="12">
        <v>27</v>
      </c>
      <c r="C36" s="13" t="str">
        <f>[1]Форма3!C17</f>
        <v xml:space="preserve">Раков </v>
      </c>
      <c r="D36" s="13" t="str">
        <f>[1]Форма3!D17</f>
        <v>Максим</v>
      </c>
      <c r="E36" s="13" t="str">
        <f>[1]Форма3!E17</f>
        <v>Владимирович</v>
      </c>
      <c r="F36" s="19" t="str">
        <f t="shared" si="1"/>
        <v>Мужской</v>
      </c>
      <c r="G36" s="15">
        <f>[1]Форма3!$G$17</f>
        <v>38642</v>
      </c>
      <c r="H36" s="19" t="str">
        <f t="shared" si="2"/>
        <v>РОССИЯ</v>
      </c>
      <c r="I36" s="19" t="str">
        <f t="shared" si="3"/>
        <v>не имеются</v>
      </c>
      <c r="J36" s="42">
        <v>873</v>
      </c>
      <c r="K36" s="40" t="str">
        <f>VLOOKUP(J36,ОО!C:E,3,FALSE)</f>
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</c>
      <c r="L36" s="14">
        <v>9</v>
      </c>
      <c r="M36" s="13" t="s">
        <v>325</v>
      </c>
      <c r="N36" s="14">
        <v>55.3</v>
      </c>
    </row>
    <row r="37" spans="1:14" ht="35.25" customHeight="1" x14ac:dyDescent="0.25">
      <c r="A37" s="11" t="s">
        <v>33</v>
      </c>
      <c r="B37" s="12">
        <v>28</v>
      </c>
      <c r="C37" s="13" t="str">
        <f>[1]Форма3!C31</f>
        <v>Пилипенко</v>
      </c>
      <c r="D37" s="13" t="str">
        <f>[1]Форма3!D31</f>
        <v>Александр</v>
      </c>
      <c r="E37" s="13" t="str">
        <f>[1]Форма3!E31</f>
        <v>Романович</v>
      </c>
      <c r="F37" s="19" t="s">
        <v>328</v>
      </c>
      <c r="G37" s="15">
        <f>[1]Форма3!$G$31</f>
        <v>38411</v>
      </c>
      <c r="H37" s="19" t="s">
        <v>70</v>
      </c>
      <c r="I37" s="19" t="s">
        <v>321</v>
      </c>
      <c r="J37" s="42">
        <v>872</v>
      </c>
      <c r="K37" s="40" t="str">
        <f>VLOOKUP(J37,ОО!C:E,3,FALSE)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37" s="14">
        <v>9</v>
      </c>
      <c r="M37" s="13" t="s">
        <v>325</v>
      </c>
      <c r="N37" s="14">
        <v>54.1</v>
      </c>
    </row>
    <row r="38" spans="1:14" ht="31.5" customHeight="1" x14ac:dyDescent="0.25">
      <c r="A38" s="11" t="s">
        <v>33</v>
      </c>
      <c r="B38" s="12">
        <v>29</v>
      </c>
      <c r="C38" s="13" t="str">
        <f>[1]Форма3!C27</f>
        <v>Меняйлов</v>
      </c>
      <c r="D38" s="13" t="str">
        <f>[1]Форма3!D27</f>
        <v>Владимир</v>
      </c>
      <c r="E38" s="13" t="str">
        <f>[1]Форма3!E27</f>
        <v>Владимирович</v>
      </c>
      <c r="F38" s="19" t="s">
        <v>328</v>
      </c>
      <c r="G38" s="15">
        <f>[1]Форма3!$G$27</f>
        <v>37810</v>
      </c>
      <c r="H38" s="19" t="s">
        <v>70</v>
      </c>
      <c r="I38" s="19" t="s">
        <v>321</v>
      </c>
      <c r="J38" s="42">
        <v>866</v>
      </c>
      <c r="K38" s="40" t="str">
        <f>VLOOKUP(J38,ОО!C:E,3,FALSE)</f>
        <v>муниципальное бюджетное общеобразовательное учреждение гимназия г.Зернограда</v>
      </c>
      <c r="L38" s="14">
        <v>11</v>
      </c>
      <c r="M38" s="13" t="s">
        <v>325</v>
      </c>
      <c r="N38" s="14">
        <v>51.2</v>
      </c>
    </row>
    <row r="39" spans="1:14" ht="38.25" customHeight="1" x14ac:dyDescent="0.25">
      <c r="A39" s="11" t="s">
        <v>33</v>
      </c>
      <c r="B39" s="12">
        <v>30</v>
      </c>
      <c r="C39" s="13" t="str">
        <f>[1]Форма3!C10</f>
        <v xml:space="preserve">Павенко </v>
      </c>
      <c r="D39" s="13" t="str">
        <f>[1]Форма3!D10</f>
        <v>Виталий</v>
      </c>
      <c r="E39" s="13" t="str">
        <f>[1]Форма3!E10</f>
        <v>Владимирович</v>
      </c>
      <c r="F39" s="19" t="s">
        <v>328</v>
      </c>
      <c r="G39" s="15">
        <f>[1]Форма3!$G$10</f>
        <v>38566</v>
      </c>
      <c r="H39" s="19" t="s">
        <v>70</v>
      </c>
      <c r="I39" s="19" t="s">
        <v>321</v>
      </c>
      <c r="J39" s="42">
        <v>871</v>
      </c>
      <c r="K39" s="40" t="str">
        <f>VLOOKUP(J39,ОО!C:E,3,FALSE)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39" s="14">
        <v>9</v>
      </c>
      <c r="M39" s="13" t="s">
        <v>325</v>
      </c>
      <c r="N39" s="14">
        <v>28</v>
      </c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2020-11-18T08:21:23Z</dcterms:modified>
</cp:coreProperties>
</file>