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G15" i="4" l="1"/>
  <c r="C15" i="4"/>
  <c r="D15" i="4"/>
  <c r="E15" i="4"/>
  <c r="G29" i="4" l="1"/>
  <c r="C29" i="4"/>
  <c r="D29" i="4"/>
  <c r="E29" i="4"/>
  <c r="G28" i="4"/>
  <c r="C28" i="4"/>
  <c r="D28" i="4"/>
  <c r="E28" i="4"/>
  <c r="G27" i="4"/>
  <c r="C27" i="4"/>
  <c r="D27" i="4"/>
  <c r="E27" i="4"/>
  <c r="G26" i="4"/>
  <c r="C26" i="4"/>
  <c r="D26" i="4"/>
  <c r="E26" i="4"/>
  <c r="G25" i="4"/>
  <c r="C25" i="4"/>
  <c r="D25" i="4"/>
  <c r="E25" i="4"/>
  <c r="G24" i="4"/>
  <c r="C24" i="4"/>
  <c r="D24" i="4"/>
  <c r="E24" i="4"/>
  <c r="G23" i="4"/>
  <c r="C23" i="4"/>
  <c r="D23" i="4"/>
  <c r="E23" i="4"/>
  <c r="G22" i="4"/>
  <c r="C22" i="4"/>
  <c r="D22" i="4"/>
  <c r="E22" i="4"/>
  <c r="G21" i="4"/>
  <c r="C21" i="4"/>
  <c r="D21" i="4"/>
  <c r="E21" i="4"/>
  <c r="G20" i="4"/>
  <c r="C20" i="4"/>
  <c r="D20" i="4"/>
  <c r="E20" i="4"/>
  <c r="N19" i="4"/>
  <c r="G19" i="4"/>
  <c r="C19" i="4"/>
  <c r="D19" i="4"/>
  <c r="E19" i="4"/>
  <c r="G18" i="4"/>
  <c r="C18" i="4"/>
  <c r="D18" i="4"/>
  <c r="E18" i="4"/>
  <c r="G17" i="4"/>
  <c r="C17" i="4"/>
  <c r="D17" i="4"/>
  <c r="E17" i="4"/>
  <c r="G16" i="4"/>
  <c r="C16" i="4"/>
  <c r="D16" i="4"/>
  <c r="E16" i="4"/>
  <c r="M18" i="4" l="1"/>
  <c r="M19" i="4"/>
  <c r="M20" i="4"/>
  <c r="M21" i="4"/>
  <c r="M22" i="4"/>
  <c r="M23" i="4"/>
  <c r="M24" i="4"/>
  <c r="M25" i="4"/>
  <c r="M26" i="4"/>
  <c r="M27" i="4"/>
  <c r="M28" i="4"/>
  <c r="M29" i="4"/>
  <c r="G14" i="4" l="1"/>
  <c r="C14" i="4"/>
  <c r="D14" i="4"/>
  <c r="E14" i="4"/>
  <c r="G13" i="4"/>
  <c r="C13" i="4"/>
  <c r="D13" i="4"/>
  <c r="E13" i="4"/>
  <c r="G12" i="4"/>
  <c r="C12" i="4"/>
  <c r="D12" i="4"/>
  <c r="E12" i="4"/>
  <c r="G11" i="4"/>
  <c r="C11" i="4"/>
  <c r="D11" i="4"/>
  <c r="E11" i="4"/>
  <c r="G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C10" i="4"/>
  <c r="D10" i="4"/>
  <c r="E10" i="4"/>
  <c r="H11" i="4" l="1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F11" i="4"/>
  <c r="F12" i="4"/>
  <c r="F13" i="4"/>
  <c r="F14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<sst xmlns="http://schemas.openxmlformats.org/spreadsheetml/2006/main" count="5346" uniqueCount="2801">
  <si>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</si>
  <si>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</si>
  <si>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</si>
  <si>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</si>
  <si>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</si>
  <si>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</si>
  <si>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</si>
  <si>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</si>
  <si>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</si>
  <si>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</si>
  <si>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</si>
  <si>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</si>
  <si>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</si>
  <si>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</si>
  <si>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</si>
  <si>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</si>
  <si>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</si>
  <si>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</si>
  <si>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</si>
  <si>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</si>
  <si>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</si>
  <si>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</si>
  <si>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</si>
  <si>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</si>
  <si>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</si>
  <si>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</si>
  <si>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</si>
  <si>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</si>
  <si>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</si>
  <si>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</si>
  <si>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</si>
  <si>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</si>
  <si>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</si>
  <si>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</si>
  <si>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</si>
  <si>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</si>
  <si>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</si>
  <si>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</si>
  <si>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</si>
  <si>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</si>
  <si>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</si>
  <si>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</si>
  <si>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</si>
  <si>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</si>
  <si>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</si>
  <si>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</si>
  <si>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</si>
  <si>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</si>
  <si>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</si>
  <si>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</si>
  <si>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</si>
  <si>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</si>
  <si>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</si>
  <si>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</si>
  <si>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</si>
  <si>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</si>
  <si>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</si>
  <si>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</si>
  <si>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</si>
  <si>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</si>
  <si>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</si>
  <si>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</si>
  <si>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</si>
  <si>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</si>
  <si>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</si>
  <si>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</si>
  <si>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</si>
  <si>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</si>
  <si>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</si>
  <si>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</si>
  <si>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</si>
  <si>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</si>
  <si>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</si>
  <si>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</si>
  <si>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</si>
  <si>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</si>
  <si>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</si>
  <si>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</si>
  <si>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</si>
  <si>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</si>
  <si>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</si>
  <si>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</si>
  <si>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</si>
  <si>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</si>
  <si>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</si>
  <si>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</si>
  <si>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</si>
  <si>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</si>
  <si>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</si>
  <si>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</si>
  <si>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</si>
  <si>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</si>
  <si>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</si>
  <si>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</si>
  <si>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</si>
  <si>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</si>
  <si>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</si>
  <si>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</si>
  <si>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</si>
  <si>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</si>
  <si>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</si>
  <si>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</si>
  <si>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</si>
  <si>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</si>
  <si>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</si>
  <si>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</si>
  <si>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</si>
  <si>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</si>
  <si>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</si>
  <si>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</si>
  <si>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</si>
  <si>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</si>
  <si>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</si>
  <si>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</si>
  <si>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</si>
  <si>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</si>
  <si>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</si>
  <si>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</si>
  <si>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</si>
  <si>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</si>
  <si>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</si>
  <si>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</si>
  <si>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</si>
  <si>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</si>
  <si>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</si>
  <si>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</si>
  <si>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</si>
  <si>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</si>
  <si>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</si>
  <si>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</si>
  <si>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</si>
  <si>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</si>
  <si>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</si>
  <si>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</si>
  <si>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</si>
  <si>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</si>
  <si>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</si>
  <si>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</si>
  <si>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</si>
  <si>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</si>
  <si>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</si>
  <si>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</si>
  <si>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</si>
  <si>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</si>
  <si>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</si>
  <si>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</si>
  <si>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</si>
  <si>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</si>
  <si>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</si>
  <si>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</si>
  <si>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</si>
  <si>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</si>
  <si>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</si>
  <si>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</si>
  <si>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</si>
  <si>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</si>
  <si>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</si>
  <si>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</si>
  <si>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</si>
  <si>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</si>
  <si>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</si>
  <si>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</si>
  <si>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</si>
  <si>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</si>
  <si>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</si>
  <si>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</si>
  <si>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</si>
  <si>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</si>
  <si>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</si>
  <si>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</si>
  <si>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</si>
  <si>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</si>
  <si>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</si>
  <si>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</si>
  <si>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</si>
  <si>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</si>
  <si>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</si>
  <si>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</si>
  <si>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</si>
  <si>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</si>
  <si>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</si>
  <si>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</si>
  <si>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</si>
  <si>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</si>
  <si>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</si>
  <si>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</si>
  <si>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</si>
  <si>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</si>
  <si>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</si>
  <si>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</si>
  <si>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</si>
  <si>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</si>
  <si>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</si>
  <si>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</si>
  <si>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</si>
  <si>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</si>
  <si>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</si>
  <si>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</si>
  <si>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</si>
  <si>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</si>
  <si>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</si>
  <si>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</si>
  <si>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</si>
  <si>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</si>
  <si>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</si>
  <si>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</si>
  <si>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</si>
  <si>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</si>
  <si>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</si>
  <si>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</si>
  <si>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</si>
  <si>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</si>
  <si>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</si>
  <si>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</si>
  <si>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</si>
  <si>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</si>
  <si>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</si>
  <si>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</si>
  <si>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</si>
  <si>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</si>
  <si>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</si>
  <si>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</si>
  <si>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</si>
  <si>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</si>
  <si>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</si>
  <si>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</si>
  <si>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</si>
  <si>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</si>
  <si>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</si>
  <si>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</si>
  <si>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</si>
  <si>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</si>
  <si>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</si>
  <si>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</si>
  <si>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</si>
  <si>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</si>
  <si>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</si>
  <si>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</si>
  <si>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</si>
  <si>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</si>
  <si>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</si>
  <si>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</si>
  <si>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</si>
  <si>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</si>
  <si>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</si>
  <si>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</si>
  <si>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</si>
  <si>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</si>
  <si>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</si>
  <si>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</si>
  <si>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</si>
  <si>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</si>
  <si>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</si>
  <si>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</si>
  <si>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</si>
  <si>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</si>
  <si>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</si>
  <si>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</si>
  <si>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</si>
  <si>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</si>
  <si>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</si>
  <si>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</si>
  <si>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</si>
  <si>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</si>
  <si>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</si>
  <si>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</si>
  <si>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</si>
  <si>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</si>
  <si>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</si>
  <si>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</si>
  <si>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</si>
  <si>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</si>
  <si>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</si>
  <si>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</si>
  <si>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</si>
  <si>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</si>
  <si>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</si>
  <si>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</si>
  <si>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</si>
  <si>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</si>
  <si>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</si>
  <si>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</si>
  <si>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</si>
  <si>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</si>
  <si>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</si>
  <si>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</si>
  <si>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</si>
  <si>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</si>
  <si>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</si>
  <si>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</si>
  <si>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</si>
  <si>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</si>
  <si>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</si>
  <si>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</si>
  <si>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</si>
  <si>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</si>
  <si>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</si>
  <si>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</si>
  <si>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</si>
  <si>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</si>
  <si>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</si>
  <si>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</si>
  <si>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</si>
  <si>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</si>
  <si>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</si>
  <si>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</si>
  <si>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</si>
  <si>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</si>
  <si>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</si>
  <si>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</si>
  <si>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</si>
  <si>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</si>
  <si>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</si>
  <si>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</si>
  <si>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</si>
  <si>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</si>
  <si>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</si>
  <si>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</si>
  <si>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</si>
  <si>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</si>
  <si>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</si>
  <si>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</si>
  <si>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</si>
  <si>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</si>
  <si>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</si>
  <si>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</si>
  <si>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</si>
  <si>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</si>
  <si>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</si>
  <si>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</si>
  <si>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</si>
  <si>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</si>
  <si>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</si>
  <si>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</si>
  <si>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</si>
  <si>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</si>
  <si>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</si>
  <si>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</si>
  <si>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</si>
  <si>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</si>
  <si>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</si>
  <si>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</si>
  <si>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</si>
  <si>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</si>
  <si>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</si>
  <si>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</si>
  <si>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</si>
  <si>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</si>
  <si>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</si>
  <si>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</si>
  <si>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</si>
  <si>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</si>
  <si>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</si>
  <si>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</si>
  <si>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</si>
  <si>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</si>
  <si>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</si>
  <si>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</si>
  <si>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</si>
  <si>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</si>
  <si>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</si>
  <si>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</si>
  <si>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</si>
  <si>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</si>
  <si>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</si>
  <si>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</si>
  <si>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</si>
  <si>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</si>
  <si>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</si>
  <si>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</si>
  <si>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</si>
  <si>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</si>
  <si>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</si>
  <si>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</si>
  <si>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</si>
  <si>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</si>
  <si>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</si>
  <si>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</si>
  <si>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</si>
  <si>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</si>
  <si>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</si>
  <si>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</si>
  <si>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</si>
  <si>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</si>
  <si>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</si>
  <si>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</si>
  <si>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</si>
  <si>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</si>
  <si>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</si>
  <si>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</si>
  <si>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</si>
  <si>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</si>
  <si>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</si>
  <si>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</si>
  <si>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</si>
  <si>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</si>
  <si>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</si>
  <si>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</si>
  <si>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</si>
  <si>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</si>
  <si>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</si>
  <si>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</si>
  <si>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</si>
  <si>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</si>
  <si>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</si>
  <si>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</si>
  <si>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</si>
  <si>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</si>
  <si>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</si>
  <si>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</si>
  <si>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</si>
  <si>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</si>
  <si>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</si>
  <si>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</si>
  <si>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</si>
  <si>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</si>
  <si>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</si>
  <si>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</si>
  <si>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</si>
  <si>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</si>
  <si>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</si>
  <si>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</si>
  <si>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</si>
  <si>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</si>
  <si>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</si>
  <si>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</si>
  <si>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</si>
  <si>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</si>
  <si>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</si>
  <si>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</si>
  <si>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</si>
  <si>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</si>
  <si>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</si>
  <si>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</si>
  <si>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</si>
  <si>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</si>
  <si>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</si>
  <si>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</si>
  <si>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</si>
  <si>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</si>
  <si>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</si>
  <si>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</si>
  <si>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</si>
  <si>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</si>
  <si>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</si>
  <si>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</si>
  <si>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</si>
  <si>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</si>
  <si>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</si>
  <si>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</si>
  <si>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</si>
  <si>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</si>
  <si>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</si>
  <si>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</si>
  <si>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</si>
  <si>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</si>
  <si>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</si>
  <si>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</si>
  <si>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</si>
  <si>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</si>
  <si>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</si>
  <si>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</si>
  <si>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</si>
  <si>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</si>
  <si>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</si>
  <si>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</si>
  <si>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</si>
  <si>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</si>
  <si>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</si>
  <si>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</si>
  <si>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</si>
  <si>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</si>
  <si>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</si>
  <si>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</si>
  <si>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</si>
  <si>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</si>
  <si>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</si>
  <si>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</si>
  <si>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</si>
  <si>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</si>
  <si>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</si>
  <si>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</si>
  <si>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</si>
  <si>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</si>
  <si>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</si>
  <si>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</si>
  <si>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</si>
  <si>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</si>
  <si>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</si>
  <si>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</si>
  <si>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</si>
  <si>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</si>
  <si>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</si>
  <si>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</si>
  <si>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</si>
  <si>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</si>
  <si>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</si>
  <si>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</si>
  <si>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</si>
  <si>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</si>
  <si>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</si>
  <si>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</si>
  <si>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</si>
  <si>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</si>
  <si>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</si>
  <si>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</si>
  <si>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</si>
  <si>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</si>
  <si>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</si>
  <si>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</si>
  <si>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</si>
  <si>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</si>
  <si>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</si>
  <si>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</si>
  <si>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</si>
  <si>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</si>
  <si>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</si>
  <si>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</si>
  <si>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</si>
  <si>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</si>
  <si>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</si>
  <si>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</si>
  <si>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</si>
  <si>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</si>
  <si>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</si>
  <si>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</si>
  <si>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</si>
  <si>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</si>
  <si>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</si>
  <si>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</si>
  <si>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</si>
  <si>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</si>
  <si>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</si>
  <si>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</si>
  <si>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</si>
  <si>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</si>
  <si>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</si>
  <si>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</si>
  <si>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</si>
  <si>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</si>
  <si>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</si>
  <si>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</si>
  <si>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</si>
  <si>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</si>
  <si>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</si>
  <si>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</si>
  <si>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</si>
  <si>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</si>
  <si>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</si>
  <si>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</si>
  <si>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</si>
  <si>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</si>
  <si>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</si>
  <si>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</si>
  <si>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</si>
  <si>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</si>
  <si>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</si>
  <si>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</si>
  <si>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</si>
  <si>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</si>
  <si>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</si>
  <si>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</si>
  <si>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</si>
  <si>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</si>
  <si>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</si>
  <si>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</si>
  <si>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</si>
  <si>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</si>
  <si>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</si>
  <si>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</si>
  <si>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</si>
  <si>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</si>
  <si>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</si>
  <si>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</si>
  <si>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</si>
  <si>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</si>
  <si>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</si>
  <si>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</si>
  <si>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</si>
  <si>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</si>
  <si>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</si>
  <si>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</si>
  <si>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</si>
  <si>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</si>
  <si>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</si>
  <si>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</si>
  <si>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</si>
  <si>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</si>
  <si>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</si>
  <si>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</si>
  <si>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</si>
  <si>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</si>
  <si>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</si>
  <si>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</si>
  <si>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</si>
  <si>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</si>
  <si>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</si>
  <si>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</si>
  <si>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</si>
  <si>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</si>
  <si>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</si>
  <si>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</si>
  <si>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</si>
  <si>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</si>
  <si>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</si>
  <si>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</si>
  <si>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</si>
  <si>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</si>
  <si>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</si>
  <si>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</si>
  <si>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</si>
  <si>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</si>
  <si>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</si>
  <si>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</si>
  <si>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</si>
  <si>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</si>
  <si>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</si>
  <si>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</si>
  <si>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</si>
  <si>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</si>
  <si>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</si>
  <si>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</si>
  <si>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</si>
  <si>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</si>
  <si>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</si>
  <si>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</si>
  <si>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</si>
  <si>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</si>
  <si>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</si>
  <si>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</si>
  <si>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</si>
  <si>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</si>
  <si>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</si>
  <si>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</si>
  <si>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</si>
  <si>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</si>
  <si>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</si>
  <si>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</si>
  <si>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</si>
  <si>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</si>
  <si>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</si>
  <si>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</si>
  <si>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</si>
  <si>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</si>
  <si>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</si>
  <si>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</si>
  <si>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</si>
  <si>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</si>
  <si>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</si>
  <si>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</si>
  <si>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</si>
  <si>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</si>
  <si>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</si>
  <si>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</si>
  <si>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</si>
  <si>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</si>
  <si>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</si>
  <si>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</si>
  <si>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</si>
  <si>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</si>
  <si>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</si>
  <si>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</si>
  <si>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</si>
  <si>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</si>
  <si>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</si>
  <si>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</si>
  <si>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</si>
  <si>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</si>
  <si>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</si>
  <si>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</si>
  <si>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</si>
  <si>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</si>
  <si>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</si>
  <si>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</si>
  <si>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</si>
  <si>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</si>
  <si>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</si>
  <si>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</si>
  <si>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</si>
  <si>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</si>
  <si>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</si>
  <si>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</si>
  <si>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</si>
  <si>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</si>
  <si>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</si>
  <si>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</si>
  <si>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</si>
  <si>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</si>
  <si>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</si>
  <si>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</si>
  <si>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</si>
  <si>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</si>
  <si>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</si>
  <si>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</si>
  <si>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</si>
  <si>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</si>
  <si>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</si>
  <si>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</si>
  <si>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</si>
  <si>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</si>
  <si>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</si>
  <si>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</si>
  <si>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</si>
  <si>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</si>
  <si>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</si>
  <si>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</si>
  <si>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</si>
  <si>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</si>
  <si>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</si>
  <si>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</si>
  <si>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</si>
  <si>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</si>
  <si>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</si>
  <si>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</si>
  <si>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</si>
  <si>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</si>
  <si>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</si>
  <si>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</si>
  <si>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</si>
  <si>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</si>
  <si>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</si>
  <si>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</si>
  <si>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</si>
  <si>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</si>
  <si>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</si>
  <si>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</si>
  <si>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</si>
  <si>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</si>
  <si>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</si>
  <si>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</si>
  <si>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</si>
  <si>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</si>
  <si>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</si>
  <si>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</si>
  <si>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</si>
  <si>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</si>
  <si>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</si>
  <si>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</si>
  <si>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</si>
  <si>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</si>
  <si>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</si>
  <si>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</si>
  <si>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</si>
  <si>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</si>
  <si>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</si>
  <si>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</si>
  <si>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</si>
  <si>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</si>
  <si>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</si>
  <si>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</si>
  <si>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</si>
  <si>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</si>
  <si>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</si>
  <si>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</si>
  <si>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</si>
  <si>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</si>
  <si>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</si>
  <si>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</si>
  <si>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</si>
  <si>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</si>
  <si>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</si>
  <si>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</si>
  <si>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</si>
  <si>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</si>
  <si>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</si>
  <si>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</si>
  <si>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</si>
  <si>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</si>
  <si>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</si>
  <si>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</si>
  <si>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</si>
  <si>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</si>
  <si>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</si>
  <si>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</si>
  <si>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</si>
  <si>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</si>
  <si>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</si>
  <si>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</si>
  <si>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</si>
  <si>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</si>
  <si>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</si>
  <si>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</si>
  <si>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</si>
  <si>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</si>
  <si>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</si>
  <si>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</si>
  <si>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</si>
  <si>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</si>
  <si>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</si>
  <si>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</si>
  <si>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</si>
  <si>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</si>
  <si>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</si>
  <si>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</si>
  <si>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</si>
  <si>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</si>
  <si>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</si>
  <si>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</si>
  <si>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</si>
  <si>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</si>
  <si>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</si>
  <si>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</si>
  <si>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</si>
  <si>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</si>
  <si>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</si>
  <si>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</si>
  <si>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</si>
  <si>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</si>
  <si>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</si>
  <si>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</si>
  <si>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</si>
  <si>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</si>
  <si>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</si>
  <si>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</si>
  <si>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</si>
  <si>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</si>
  <si>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</si>
  <si>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</si>
  <si>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</si>
  <si>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</si>
  <si>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</si>
  <si>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</si>
  <si>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</si>
  <si>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</si>
  <si>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</si>
  <si>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</si>
  <si>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</si>
  <si>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</si>
  <si>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</si>
  <si>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</si>
  <si>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</si>
  <si>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</si>
  <si>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</si>
  <si>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</si>
  <si>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</si>
  <si>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</si>
  <si>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</si>
  <si>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</si>
  <si>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</si>
  <si>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</si>
  <si>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</si>
  <si>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</si>
  <si>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</si>
  <si>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</si>
  <si>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</si>
  <si>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</si>
  <si>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</si>
  <si>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</si>
  <si>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</si>
  <si>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</si>
  <si>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</si>
  <si>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</si>
  <si>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</si>
  <si>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</si>
  <si>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</si>
  <si>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</si>
  <si>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</si>
  <si>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</si>
  <si>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</si>
  <si>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</si>
  <si>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</si>
  <si>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</si>
  <si>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</si>
  <si>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</si>
  <si>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</si>
  <si>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</si>
  <si>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</si>
  <si>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</si>
  <si>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</si>
  <si>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</si>
  <si>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</si>
  <si>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</si>
  <si>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</si>
  <si>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</si>
  <si>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</si>
  <si>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</si>
  <si>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</si>
  <si>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</si>
  <si>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</si>
  <si>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</si>
  <si>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</si>
  <si>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</si>
  <si>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</si>
  <si>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</si>
  <si>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</si>
  <si>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</si>
  <si>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</si>
  <si>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</si>
  <si>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</si>
  <si>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</si>
  <si>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</si>
  <si>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</si>
  <si>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</si>
  <si>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</si>
  <si>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</si>
  <si>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</si>
  <si>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</si>
  <si>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</si>
  <si>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</si>
  <si>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</si>
  <si>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</si>
  <si>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</si>
  <si>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</si>
  <si>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</si>
  <si>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</si>
  <si>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</si>
  <si>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</si>
  <si>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</si>
  <si>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</si>
  <si>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</si>
  <si>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</si>
  <si>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</si>
  <si>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</si>
  <si>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</si>
  <si>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</si>
  <si>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</si>
  <si>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</si>
  <si>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</si>
  <si>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</si>
  <si>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</si>
  <si>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</si>
  <si>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</si>
  <si>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</si>
  <si>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</si>
  <si>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</si>
  <si>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</si>
  <si>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</si>
  <si>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</si>
  <si>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</si>
  <si>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</si>
  <si>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</si>
  <si>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</si>
  <si>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</si>
  <si>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</si>
  <si>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</si>
  <si>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</si>
  <si>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</si>
  <si>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</si>
  <si>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</si>
  <si>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</si>
  <si>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</si>
  <si>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</si>
  <si>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</si>
  <si>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</si>
  <si>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</si>
  <si>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</si>
  <si>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</si>
  <si>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</si>
  <si>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</si>
  <si>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</si>
  <si>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</si>
  <si>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</si>
  <si>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</si>
  <si>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</si>
  <si>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</si>
  <si>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</si>
  <si>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</si>
  <si>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</si>
  <si>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</si>
  <si>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</si>
  <si>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</si>
  <si>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</si>
  <si>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</si>
  <si>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</si>
  <si>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</si>
  <si>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</si>
  <si>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</si>
  <si>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</si>
  <si>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</si>
  <si>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</si>
  <si>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</si>
  <si>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</si>
  <si>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</si>
  <si>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</si>
  <si>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</si>
  <si>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</si>
  <si>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</si>
  <si>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</si>
  <si>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</si>
  <si>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</si>
  <si>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</si>
  <si>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</si>
  <si>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</si>
  <si>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</si>
  <si>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</si>
  <si>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</si>
  <si>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</si>
  <si>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</si>
  <si>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</si>
  <si>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</si>
  <si>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</si>
  <si>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</si>
  <si>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</si>
  <si>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</si>
  <si>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</si>
  <si>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</si>
  <si>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</si>
  <si>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</si>
  <si>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</si>
  <si>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</si>
  <si>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</si>
  <si>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</si>
  <si>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</si>
  <si>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</si>
  <si>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</si>
  <si>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</si>
  <si>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</si>
  <si>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</si>
  <si>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</si>
  <si>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</si>
  <si>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</si>
  <si>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</si>
  <si>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</si>
  <si>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</si>
  <si>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</si>
  <si>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</si>
  <si>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</si>
  <si>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</si>
  <si>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</si>
  <si>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</si>
  <si>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</si>
  <si>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</si>
  <si>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</si>
  <si>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</si>
  <si>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</si>
  <si>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</si>
  <si>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</si>
  <si>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</si>
  <si>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</si>
  <si>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</si>
  <si>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</si>
  <si>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</si>
  <si>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</si>
  <si>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</si>
  <si>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</si>
  <si>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</si>
  <si>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</si>
  <si>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</si>
  <si>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</si>
  <si>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</si>
  <si>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</si>
  <si>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</si>
  <si>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</si>
  <si>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</si>
  <si>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</si>
  <si>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</si>
  <si>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</si>
  <si>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</si>
  <si>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</si>
  <si>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</si>
  <si>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</si>
  <si>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</si>
  <si>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</si>
  <si>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</si>
  <si>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</si>
  <si>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</si>
  <si>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</si>
  <si>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</si>
  <si>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</si>
  <si>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</si>
  <si>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</si>
  <si>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</si>
  <si>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</si>
  <si>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</si>
  <si>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</si>
  <si>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</si>
  <si>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</si>
  <si>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</si>
  <si>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</si>
  <si>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</si>
  <si>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</si>
  <si>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</si>
  <si>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</si>
  <si>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</si>
  <si>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</si>
  <si>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</si>
  <si>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</si>
  <si>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</si>
  <si>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</si>
  <si>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</si>
  <si>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</si>
  <si>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</si>
  <si>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</si>
  <si>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</si>
  <si>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</si>
  <si>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</si>
  <si>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</si>
  <si>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</si>
  <si>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</si>
  <si>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</si>
  <si>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</si>
  <si>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</si>
  <si>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</si>
  <si>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</si>
  <si>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</si>
  <si>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</si>
  <si>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</si>
  <si>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</si>
  <si>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</si>
  <si>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</si>
  <si>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</si>
  <si>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</si>
  <si>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</si>
  <si>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</si>
  <si>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</si>
  <si>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</si>
  <si>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</si>
  <si>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</si>
  <si>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</si>
  <si>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</si>
  <si>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</si>
  <si>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</si>
  <si>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</si>
  <si>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</si>
  <si>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</si>
  <si>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</si>
  <si>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</si>
  <si>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</si>
  <si>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</si>
  <si>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</si>
  <si>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</si>
  <si>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</si>
  <si>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</si>
  <si>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</si>
  <si>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</si>
  <si>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</si>
  <si>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</si>
  <si>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</si>
  <si>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</si>
  <si>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</si>
  <si>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</si>
  <si>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</si>
  <si>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</si>
  <si>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</si>
  <si>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</si>
  <si>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</si>
  <si>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</si>
  <si>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</si>
  <si>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</si>
  <si>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</si>
  <si>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</si>
  <si>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</si>
  <si>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</si>
  <si>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</si>
  <si>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</si>
  <si>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</si>
  <si>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</si>
  <si>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</si>
  <si>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</si>
  <si>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</si>
  <si>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</si>
  <si>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</si>
  <si>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</si>
  <si>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</si>
  <si>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</si>
  <si>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</si>
  <si>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</si>
  <si>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</si>
  <si>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</si>
  <si>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</si>
  <si>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</si>
  <si>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</si>
  <si>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</si>
  <si>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</si>
  <si>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</si>
  <si>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</si>
  <si>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</si>
  <si>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</si>
  <si>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</si>
  <si>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</si>
  <si>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</si>
  <si>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</si>
  <si>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</si>
  <si>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</si>
  <si>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</si>
  <si>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</si>
  <si>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</si>
  <si>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</si>
  <si>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</si>
  <si>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</si>
  <si>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</si>
  <si>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</si>
  <si>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</si>
  <si>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</si>
  <si>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</si>
  <si>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</si>
  <si>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</si>
  <si>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</si>
  <si>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</si>
  <si>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</si>
  <si>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</si>
  <si>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</si>
  <si>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</si>
  <si>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</si>
  <si>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</si>
  <si>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</si>
  <si>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</si>
  <si>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</si>
  <si>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</si>
  <si>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</si>
  <si>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</si>
  <si>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</si>
  <si>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</si>
  <si>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</si>
  <si>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</si>
  <si>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</si>
  <si>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</si>
  <si>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</si>
  <si>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</si>
  <si>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</si>
  <si>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</si>
  <si>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</si>
  <si>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</si>
  <si>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</si>
  <si>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</si>
  <si>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</si>
  <si>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</si>
  <si>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</si>
  <si>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</si>
  <si>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</si>
  <si>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</si>
  <si>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</si>
  <si>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</si>
  <si>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</si>
  <si>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</si>
  <si>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</si>
  <si>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</si>
  <si>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</si>
  <si>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</si>
  <si>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</si>
  <si>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</si>
  <si>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</si>
  <si>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</si>
  <si>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</si>
  <si>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</si>
  <si>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</si>
  <si>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</si>
  <si>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</si>
  <si>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</si>
  <si>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</si>
  <si>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</si>
  <si>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</si>
  <si>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</si>
  <si>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</si>
  <si>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</si>
  <si>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</si>
  <si>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</si>
  <si>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</si>
  <si>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</si>
  <si>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</si>
  <si>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</si>
  <si>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</si>
  <si>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</si>
  <si>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</si>
  <si>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</si>
  <si>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</si>
  <si>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</si>
  <si>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</si>
  <si>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</si>
  <si>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</si>
  <si>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</si>
  <si>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</si>
  <si>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</si>
  <si>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</si>
  <si>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</si>
  <si>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</si>
  <si>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</si>
  <si>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</si>
  <si>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</si>
  <si>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</si>
  <si>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</si>
  <si>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</si>
  <si>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</si>
  <si>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</si>
  <si>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</si>
  <si>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</si>
  <si>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</si>
  <si>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</si>
  <si>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</si>
  <si>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</si>
  <si>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</si>
  <si>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</si>
  <si>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</si>
  <si>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</si>
  <si>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</si>
  <si>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</si>
  <si>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</si>
  <si>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</si>
  <si>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</si>
  <si>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</si>
  <si>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</si>
  <si>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</si>
  <si>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</si>
  <si>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</si>
  <si>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</si>
  <si>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</si>
  <si>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</si>
  <si>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</si>
  <si>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</si>
  <si>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</si>
  <si>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</si>
  <si>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</si>
  <si>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</si>
  <si>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</si>
  <si>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</si>
  <si>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</si>
  <si>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</si>
  <si>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</si>
  <si>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</si>
  <si>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</si>
  <si>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</si>
  <si>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</si>
  <si>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</si>
  <si>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</si>
  <si>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</si>
  <si>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</si>
  <si>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</si>
  <si>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</si>
  <si>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</si>
  <si>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</si>
  <si>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</si>
  <si>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</si>
  <si>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</si>
  <si>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</si>
  <si>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</si>
  <si>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</si>
  <si>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</si>
  <si>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</si>
  <si>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</si>
  <si>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</si>
  <si>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</si>
  <si>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</si>
  <si>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</si>
  <si>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</si>
  <si>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</si>
  <si>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</si>
  <si>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</si>
  <si>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</si>
  <si>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</si>
  <si>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</si>
  <si>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</si>
  <si>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</si>
  <si>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</si>
  <si>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</si>
  <si>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</si>
  <si>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</si>
  <si>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</si>
  <si>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</si>
  <si>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</si>
  <si>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</si>
  <si>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</si>
  <si>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</si>
  <si>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</si>
  <si>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</si>
  <si>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</si>
  <si>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</si>
  <si>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</si>
  <si>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</si>
  <si>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</si>
  <si>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</si>
  <si>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</si>
  <si>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</si>
  <si>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</si>
  <si>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</si>
  <si>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</si>
  <si>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</si>
  <si>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</si>
  <si>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</si>
  <si>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</si>
  <si>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</si>
  <si>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</si>
  <si>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</si>
  <si>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</si>
  <si>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</si>
  <si>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</si>
  <si>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</si>
  <si>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</si>
  <si>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</si>
  <si>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</si>
  <si>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</si>
  <si>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</si>
  <si>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</si>
  <si>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</si>
  <si>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</si>
  <si>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</si>
  <si>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</si>
  <si>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</si>
  <si>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</si>
  <si>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</si>
  <si>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</si>
  <si>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</si>
  <si>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</si>
  <si>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</si>
  <si>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</si>
  <si>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</si>
  <si>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</si>
  <si>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</si>
  <si>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</si>
  <si>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</si>
  <si>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</si>
  <si>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</si>
  <si>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</si>
  <si>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</si>
  <si>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</si>
  <si>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</si>
  <si>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</si>
  <si>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</si>
  <si>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</si>
  <si>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</si>
  <si>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</si>
  <si>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</si>
  <si>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</si>
  <si>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</si>
  <si>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</si>
  <si>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</si>
  <si>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</si>
  <si>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</si>
  <si>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</si>
  <si>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</si>
  <si>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</si>
  <si>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</si>
  <si>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</si>
  <si>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</si>
  <si>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</si>
  <si>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</si>
  <si>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</si>
  <si>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</si>
  <si>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</si>
  <si>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</si>
  <si>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</si>
  <si>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</si>
  <si>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</si>
  <si>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</si>
  <si>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</si>
  <si>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</si>
  <si>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</si>
  <si>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</si>
  <si>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</si>
  <si>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</si>
  <si>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</si>
  <si>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</si>
  <si>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</si>
  <si>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</si>
  <si>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</si>
  <si>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</si>
  <si>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</si>
  <si>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</si>
  <si>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</si>
  <si>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</si>
  <si>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</si>
  <si>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</si>
  <si>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</si>
  <si>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</si>
  <si>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</si>
  <si>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</si>
  <si>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</si>
  <si>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</si>
  <si>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</si>
  <si>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</si>
  <si>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</si>
  <si>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</si>
  <si>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</si>
  <si>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</si>
  <si>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</si>
  <si>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</si>
  <si>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</si>
  <si>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</si>
  <si>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</si>
  <si>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</si>
  <si>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</si>
  <si>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</si>
  <si>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</si>
  <si>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</si>
  <si>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</si>
  <si>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</si>
  <si>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</si>
  <si>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</si>
  <si>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</si>
  <si>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</si>
  <si>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</si>
  <si>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</si>
  <si>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</si>
  <si>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</si>
  <si>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</si>
  <si>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</si>
  <si>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</si>
  <si>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</si>
  <si>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</si>
  <si>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</si>
  <si>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</si>
  <si>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</si>
  <si>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</si>
  <si>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</si>
  <si>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</si>
  <si>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</si>
  <si>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</si>
  <si>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</si>
  <si>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</si>
  <si>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</si>
  <si>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</si>
  <si>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</si>
  <si>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</si>
  <si>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</si>
  <si>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</si>
  <si>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</si>
  <si>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</si>
  <si>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</si>
  <si>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</si>
  <si>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</si>
  <si>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</si>
  <si>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</si>
  <si>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</si>
  <si>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</si>
  <si>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</si>
  <si>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</si>
  <si>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</si>
  <si>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</si>
  <si>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</si>
  <si>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</si>
  <si>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</si>
  <si>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</si>
  <si>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</si>
  <si>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</si>
  <si>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</si>
  <si>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</si>
  <si>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</si>
  <si>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</si>
  <si>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</si>
  <si>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</si>
  <si>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</si>
  <si>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</si>
  <si>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</si>
  <si>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</si>
  <si>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</si>
  <si>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</si>
  <si>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</si>
  <si>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</si>
  <si>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</si>
  <si>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</si>
  <si>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</si>
  <si>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</si>
  <si>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</si>
  <si>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</si>
  <si>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</si>
  <si>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</si>
  <si>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</si>
  <si>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</si>
  <si>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</si>
  <si>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</si>
  <si>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</si>
  <si>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</si>
  <si>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</si>
  <si>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</si>
  <si>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</si>
  <si>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</si>
  <si>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</si>
  <si>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</si>
  <si>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</si>
  <si>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</si>
  <si>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</si>
  <si>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</si>
  <si>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</si>
  <si>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</si>
  <si>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</si>
  <si>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</si>
  <si>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</si>
  <si>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</si>
  <si>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</si>
  <si>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</si>
  <si>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</si>
  <si>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</si>
  <si>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</si>
  <si>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</si>
  <si>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</si>
  <si>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</si>
  <si>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</si>
  <si>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</si>
  <si>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</si>
  <si>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</si>
  <si>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</si>
  <si>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</si>
  <si>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</si>
  <si>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</si>
  <si>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</si>
  <si>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</si>
  <si>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</si>
  <si>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</si>
  <si>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</si>
  <si>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</si>
  <si>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</si>
  <si>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</si>
  <si>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</si>
  <si>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</si>
  <si>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</si>
  <si>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</si>
  <si>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</si>
  <si>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</si>
  <si>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</si>
  <si>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</si>
  <si>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</si>
  <si>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</si>
  <si>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</si>
  <si>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</si>
  <si>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</si>
  <si>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</si>
  <si>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</si>
  <si>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</si>
  <si>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</si>
  <si>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</si>
  <si>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</si>
  <si>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</si>
  <si>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</si>
  <si>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</si>
  <si>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</si>
  <si>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</si>
  <si>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</si>
  <si>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</si>
  <si>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</si>
  <si>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</si>
  <si>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</si>
  <si>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</si>
  <si>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</si>
  <si>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</si>
  <si>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</si>
  <si>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</si>
  <si>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</si>
  <si>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</si>
  <si>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</si>
  <si>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</si>
  <si>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</si>
  <si>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</si>
  <si>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</si>
  <si>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</si>
  <si>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</si>
  <si>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</si>
  <si>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</si>
  <si>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</si>
  <si>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</si>
  <si>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</si>
  <si>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</si>
  <si>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</si>
  <si>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</si>
  <si>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</si>
  <si>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</si>
  <si>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</si>
  <si>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</si>
  <si>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</si>
  <si>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</si>
  <si>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</si>
  <si>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</si>
  <si>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</si>
  <si>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</si>
  <si>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</si>
  <si>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</si>
  <si>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</si>
  <si>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</si>
  <si>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</si>
  <si>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</si>
  <si>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</si>
  <si>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</si>
  <si>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</si>
  <si>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</si>
  <si>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</si>
  <si>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</si>
  <si>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</si>
  <si>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</si>
  <si>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</si>
  <si>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</si>
  <si>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</si>
  <si>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</si>
  <si>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</si>
  <si>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</si>
  <si>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</si>
  <si>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</si>
  <si>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</si>
  <si>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</si>
  <si>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</si>
  <si>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</si>
  <si>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</si>
  <si>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</si>
  <si>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</si>
  <si>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</si>
  <si>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</si>
  <si>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</si>
  <si>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</si>
  <si>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</si>
  <si>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</si>
  <si>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</si>
  <si>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</si>
  <si>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</si>
  <si>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</si>
  <si>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</si>
  <si>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</si>
  <si>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</si>
  <si>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</si>
  <si>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</si>
  <si>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</si>
  <si>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</si>
  <si>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</si>
  <si>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</si>
  <si>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</si>
  <si>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</si>
  <si>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</si>
  <si>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</si>
  <si>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</si>
  <si>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</si>
  <si>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</si>
  <si>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</si>
  <si>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</si>
  <si>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</si>
  <si>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</si>
  <si>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</si>
  <si>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</si>
  <si>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</si>
  <si>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</si>
  <si>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</si>
  <si>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</si>
  <si>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</si>
  <si>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</si>
  <si>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</si>
  <si>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</si>
  <si>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</si>
  <si>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</si>
  <si>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</si>
  <si>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</si>
  <si>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</si>
  <si>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</si>
  <si>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</si>
  <si>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</si>
  <si>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</si>
  <si>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</si>
  <si>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</si>
  <si>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</si>
  <si>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</si>
  <si>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</si>
  <si>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</si>
  <si>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</si>
  <si>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</si>
  <si>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</si>
  <si>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</si>
  <si>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</si>
  <si>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</si>
  <si>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</si>
  <si>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</si>
  <si>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</si>
  <si>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</si>
  <si>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</si>
  <si>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</si>
  <si>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</si>
  <si>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</si>
  <si>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</si>
  <si>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</si>
  <si>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</si>
  <si>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</si>
  <si>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</si>
  <si>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</si>
  <si>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</si>
  <si>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</si>
  <si>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</si>
  <si>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</si>
  <si>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</si>
  <si>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</si>
  <si>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</si>
  <si>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</si>
  <si>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</si>
  <si>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</si>
  <si>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</si>
  <si>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</si>
  <si>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</si>
  <si>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</si>
  <si>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</si>
  <si>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</si>
  <si>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</si>
  <si>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</si>
  <si>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</si>
  <si>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</si>
  <si>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</si>
  <si>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</si>
  <si>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</si>
  <si>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</si>
  <si>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</si>
  <si>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</si>
  <si>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</si>
  <si>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</si>
  <si>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</si>
  <si>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</si>
  <si>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</si>
  <si>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</si>
  <si>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</si>
  <si>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</si>
  <si>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</si>
  <si>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</si>
  <si>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</si>
  <si>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</si>
  <si>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</si>
  <si>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</si>
  <si>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</si>
  <si>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</si>
  <si>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</si>
  <si>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</si>
  <si>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</si>
  <si>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</si>
  <si>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</si>
  <si>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</si>
  <si>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</si>
  <si>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</si>
  <si>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</si>
  <si>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</si>
  <si>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</si>
  <si>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</si>
  <si>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</si>
  <si>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</si>
  <si>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</si>
  <si>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</si>
  <si>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</si>
  <si>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</si>
  <si>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</si>
  <si>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</si>
  <si>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</si>
  <si>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</si>
  <si>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</si>
  <si>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</si>
  <si>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</si>
  <si>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</si>
  <si>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</si>
  <si>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</si>
  <si>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</si>
  <si>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</si>
  <si>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</si>
  <si>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</si>
  <si>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</si>
  <si>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</si>
  <si>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</si>
  <si>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</si>
  <si>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</si>
  <si>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</si>
  <si>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</si>
  <si>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</si>
  <si>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</si>
  <si>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</si>
  <si>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</si>
  <si>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</si>
  <si>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</si>
  <si>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</si>
  <si>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</si>
  <si>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</si>
  <si>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</si>
  <si>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</si>
  <si>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</si>
  <si>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</si>
  <si>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</si>
  <si>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</si>
  <si>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</si>
  <si>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</si>
  <si>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</si>
  <si>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</si>
  <si>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</si>
  <si>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</si>
  <si>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</si>
  <si>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</si>
  <si>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</si>
  <si>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</si>
  <si>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</si>
  <si>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</si>
  <si>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</si>
  <si>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</si>
  <si>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</si>
  <si>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</si>
  <si>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</si>
  <si>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</si>
  <si>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</si>
  <si>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</si>
  <si>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</si>
  <si>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</si>
  <si>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</si>
  <si>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</si>
  <si>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</si>
  <si>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</si>
  <si>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</si>
  <si>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</si>
  <si>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</si>
  <si>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</si>
  <si>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</si>
  <si>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</si>
  <si>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</si>
  <si>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</si>
  <si>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</si>
  <si>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</si>
  <si>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</si>
  <si>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</si>
  <si>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</si>
  <si>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</si>
  <si>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</si>
  <si>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</si>
  <si>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</si>
  <si>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</si>
  <si>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</si>
  <si>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</si>
  <si>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</si>
  <si>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</si>
  <si>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</si>
  <si>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</si>
  <si>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</si>
  <si>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</si>
  <si>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</si>
  <si>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</si>
  <si>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</si>
  <si>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</si>
  <si>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</si>
  <si>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</si>
  <si>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</si>
  <si>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</si>
  <si>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</si>
  <si>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</si>
  <si>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</si>
  <si>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</si>
  <si>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</si>
  <si>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</si>
  <si>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</si>
  <si>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</si>
  <si>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</si>
  <si>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</si>
  <si>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</si>
  <si>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</si>
  <si>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</si>
  <si>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</si>
  <si>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</si>
  <si>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</si>
  <si>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</si>
  <si>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</si>
  <si>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</si>
  <si>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</si>
  <si>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</si>
  <si>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</si>
  <si>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</si>
  <si>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</si>
  <si>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</si>
  <si>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</si>
  <si>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</si>
  <si>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</si>
  <si>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</si>
  <si>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</si>
  <si>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</si>
  <si>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</si>
  <si>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</si>
  <si>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</si>
  <si>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</si>
  <si>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</si>
  <si>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</si>
  <si>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</si>
  <si>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</si>
  <si>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</si>
  <si>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</si>
  <si>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</si>
  <si>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</si>
  <si>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</si>
  <si>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</si>
  <si>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</si>
  <si>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</si>
  <si>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</si>
  <si>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</si>
  <si>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</si>
  <si>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</si>
  <si>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</si>
  <si>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</si>
  <si>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</si>
  <si>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</si>
  <si>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</si>
  <si>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</si>
  <si>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</si>
  <si>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</si>
  <si>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</si>
  <si>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</si>
  <si>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</si>
  <si>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</si>
  <si>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</si>
  <si>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</si>
  <si>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</si>
  <si>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</si>
  <si>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</si>
  <si>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</si>
  <si>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</si>
  <si>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</si>
  <si>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</si>
  <si>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</si>
  <si>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</si>
  <si>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</si>
  <si>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</si>
  <si>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</si>
  <si>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</si>
  <si>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</si>
  <si>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</si>
  <si>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</si>
  <si>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</si>
  <si>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</si>
  <si>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</si>
  <si>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</si>
  <si>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</si>
  <si>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</si>
  <si>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</si>
  <si>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</si>
  <si>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</si>
  <si>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</si>
  <si>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</si>
  <si>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</si>
  <si>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</si>
  <si>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</si>
  <si>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</si>
  <si>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</si>
  <si>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</si>
  <si>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</si>
  <si>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</si>
  <si>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</si>
  <si>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</si>
  <si>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</si>
  <si>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</si>
  <si>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</si>
  <si>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</si>
  <si>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</si>
  <si>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</si>
  <si>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</si>
  <si>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</si>
  <si>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</si>
  <si>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</si>
  <si>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</si>
  <si>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</si>
  <si>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</si>
  <si>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</si>
  <si>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</si>
  <si>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</si>
  <si>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</si>
  <si>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</si>
  <si>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</si>
  <si>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</si>
  <si>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</si>
  <si>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</si>
  <si>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</si>
  <si>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</si>
  <si>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</si>
  <si>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</si>
  <si>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</si>
  <si>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</si>
  <si>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</si>
  <si>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</si>
  <si>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</si>
  <si>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</si>
  <si>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</si>
  <si>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</si>
  <si>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</si>
  <si>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</si>
  <si>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</si>
  <si>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</si>
  <si>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</si>
  <si>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</si>
  <si>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</si>
  <si>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</si>
  <si>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</si>
  <si>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</si>
  <si>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</si>
  <si>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</si>
  <si>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</si>
  <si>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</si>
  <si>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</si>
  <si>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</si>
  <si>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</si>
  <si>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</si>
  <si>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</si>
  <si>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</si>
  <si>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</si>
  <si>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</si>
  <si>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</si>
  <si>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</si>
  <si>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</si>
  <si>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</si>
  <si>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</si>
  <si>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</si>
  <si>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</si>
  <si>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</si>
  <si>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</si>
  <si>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</si>
  <si>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</si>
  <si>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</si>
  <si>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</si>
  <si>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</si>
  <si>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</si>
  <si>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</si>
  <si>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</si>
  <si>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</si>
  <si>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</si>
  <si>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</si>
  <si>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</si>
  <si>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</si>
  <si>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</si>
  <si>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</si>
  <si>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</si>
  <si>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</si>
  <si>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</si>
  <si>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</si>
  <si>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</si>
  <si>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</si>
  <si>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</si>
  <si>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</si>
  <si>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</si>
  <si>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</si>
  <si>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</si>
  <si>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</si>
  <si>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</si>
  <si>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</si>
  <si>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</si>
  <si>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</si>
  <si>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</si>
  <si>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</si>
  <si>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</si>
  <si>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</si>
  <si>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</si>
  <si>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</si>
  <si>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</si>
  <si>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</si>
  <si>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</si>
  <si>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</si>
  <si>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</si>
  <si>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</si>
  <si>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</si>
  <si>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</si>
  <si>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</si>
  <si>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</si>
  <si>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</si>
  <si>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</si>
  <si>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</si>
  <si>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</si>
  <si>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</si>
  <si>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</si>
  <si>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</si>
  <si>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</si>
  <si>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</si>
  <si>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</si>
  <si>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</si>
  <si>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</si>
  <si>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</si>
  <si>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</si>
  <si>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</si>
  <si>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</si>
  <si>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</si>
  <si>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</si>
  <si>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</si>
  <si>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</si>
  <si>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</si>
  <si>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</si>
  <si>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</si>
  <si>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</si>
  <si>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</si>
  <si>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</si>
  <si>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</si>
  <si>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</si>
  <si>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</si>
  <si>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</si>
  <si>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</si>
  <si>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</si>
  <si>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</si>
  <si>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</si>
  <si>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</si>
  <si>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</si>
  <si>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</si>
  <si>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</si>
  <si>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</si>
  <si>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</si>
  <si>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</si>
  <si>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</si>
  <si>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</si>
  <si>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</si>
  <si>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</si>
  <si>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</si>
  <si>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</si>
  <si>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</si>
  <si>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</si>
  <si>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</si>
  <si>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</si>
  <si>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</si>
  <si>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</si>
  <si>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</si>
  <si>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</si>
  <si>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</si>
  <si>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</si>
  <si>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</si>
  <si>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</si>
  <si>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</si>
  <si>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</si>
  <si>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</si>
  <si>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</si>
  <si>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</si>
  <si>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</si>
  <si>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</si>
  <si>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</si>
  <si>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</si>
  <si>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</si>
  <si>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</si>
  <si>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</si>
  <si>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</si>
  <si>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</si>
  <si>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</si>
  <si>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</si>
  <si>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</si>
  <si>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</si>
  <si>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</si>
  <si>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</si>
  <si>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</si>
  <si>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</si>
  <si>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</si>
  <si>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</si>
  <si>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</si>
  <si>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</si>
  <si>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</si>
  <si>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</si>
  <si>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</si>
  <si>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</si>
  <si>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</si>
  <si>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</si>
  <si>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</si>
  <si>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</si>
  <si>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</si>
  <si>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</si>
  <si>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</si>
  <si>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</si>
  <si>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</si>
  <si>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</si>
  <si>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</si>
  <si>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</si>
  <si>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</si>
  <si>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</si>
  <si>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</si>
  <si>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</si>
  <si>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</si>
  <si>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</si>
  <si>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</si>
  <si>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</si>
  <si>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</si>
  <si>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</si>
  <si>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</si>
  <si>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</si>
  <si>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</si>
  <si>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</si>
  <si>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</si>
  <si>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</si>
  <si>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</si>
  <si>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</si>
  <si>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</si>
  <si>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</si>
  <si>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</si>
  <si>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</si>
  <si>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</si>
  <si>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</si>
  <si>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</si>
  <si>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</si>
  <si>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</si>
  <si>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</si>
  <si>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</si>
  <si>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</si>
  <si>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</si>
  <si>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</si>
  <si>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</si>
  <si>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</si>
  <si>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</si>
  <si>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</si>
  <si>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</si>
  <si>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</si>
  <si>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</si>
  <si>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</si>
  <si>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</si>
  <si>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</si>
  <si>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</si>
  <si>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</si>
  <si>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</si>
  <si>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</si>
  <si>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</si>
  <si>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</si>
  <si>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</si>
  <si>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</si>
  <si>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</si>
  <si>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</si>
  <si>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</si>
  <si>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</si>
  <si>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</si>
  <si>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</si>
  <si>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</si>
  <si>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</si>
  <si>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</si>
  <si>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</si>
  <si>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</si>
  <si>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</si>
  <si>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</si>
  <si>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</si>
  <si>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</si>
  <si>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</si>
  <si>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</si>
  <si>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</si>
  <si>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</si>
  <si>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</si>
  <si>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</si>
  <si>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</si>
  <si>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</si>
  <si>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</si>
  <si>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</si>
  <si>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</si>
  <si>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</si>
  <si>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</si>
  <si>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</si>
  <si>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</si>
  <si>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</si>
  <si>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</si>
  <si>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</si>
  <si>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</si>
  <si>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</si>
  <si>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</si>
  <si>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</si>
  <si>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</si>
  <si>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</si>
  <si>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</si>
  <si>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</si>
  <si>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</si>
  <si>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</si>
  <si>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</si>
  <si>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</si>
  <si>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</si>
  <si>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</si>
  <si>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</si>
  <si>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</si>
  <si>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</si>
  <si>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</si>
  <si>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</si>
  <si>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</si>
  <si>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</si>
  <si>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</si>
  <si>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</si>
  <si>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</si>
  <si>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</si>
  <si>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</si>
  <si>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</si>
  <si>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</si>
  <si>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</si>
  <si>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</si>
  <si>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</si>
  <si>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</si>
  <si>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</si>
  <si>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</si>
  <si>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</si>
  <si>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</si>
  <si>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</si>
  <si>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</si>
  <si>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</si>
  <si>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</si>
  <si>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</si>
  <si>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</si>
  <si>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</si>
  <si>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</si>
  <si>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</si>
  <si>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</si>
  <si>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</si>
  <si>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</si>
  <si>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</si>
  <si>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</si>
  <si>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</si>
  <si>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</si>
  <si>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</si>
  <si>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</si>
  <si>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</si>
  <si>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</si>
  <si>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</si>
  <si>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</si>
  <si>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</si>
  <si>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</si>
  <si>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</si>
  <si>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</si>
  <si>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</si>
  <si>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</si>
  <si>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</si>
  <si>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</si>
  <si>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</si>
  <si>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</si>
  <si>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</si>
  <si>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</si>
  <si>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</si>
  <si>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</si>
  <si>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</si>
  <si>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</si>
  <si>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</si>
  <si>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</si>
  <si>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</si>
  <si>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</si>
  <si>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</si>
  <si>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</si>
  <si>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</si>
  <si>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</si>
  <si>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</si>
  <si>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</si>
  <si>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</si>
  <si>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</si>
  <si>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</si>
  <si>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</si>
  <si>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</si>
  <si>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</si>
  <si>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</si>
  <si>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</si>
  <si>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</si>
  <si>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</si>
  <si>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</si>
  <si>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</si>
  <si>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</si>
  <si>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</si>
  <si>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</si>
  <si>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</si>
  <si>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</si>
  <si>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</si>
  <si>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</si>
  <si>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</si>
  <si>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</si>
  <si>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</si>
  <si>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</si>
  <si>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</si>
  <si>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</si>
  <si>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</si>
  <si>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</si>
  <si>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</si>
  <si>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</si>
  <si>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</si>
  <si>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</si>
  <si>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</si>
  <si>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</si>
  <si>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</si>
  <si>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</si>
  <si>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</si>
  <si>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</si>
  <si>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</si>
  <si>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</si>
  <si>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</si>
  <si>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</si>
  <si>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</si>
  <si>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</si>
  <si>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</si>
  <si>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</si>
  <si>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</si>
  <si>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</si>
  <si>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</si>
  <si>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</si>
  <si>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</si>
  <si>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</si>
  <si>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</si>
  <si>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</si>
  <si>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</si>
  <si>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</si>
  <si>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</si>
  <si>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</si>
  <si>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</si>
  <si>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</si>
  <si>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</si>
  <si>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</si>
  <si>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</si>
  <si>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</si>
  <si>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</si>
  <si>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</si>
  <si>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</si>
  <si>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</si>
  <si>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</si>
  <si>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</si>
  <si>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</si>
  <si>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</si>
  <si>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</si>
  <si>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</si>
  <si>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</si>
  <si>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</si>
  <si>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</si>
  <si>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</si>
  <si>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</si>
  <si>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</si>
  <si>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</si>
  <si>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</si>
  <si>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</si>
  <si>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</si>
  <si>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</si>
  <si>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</si>
  <si>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</si>
  <si>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</si>
  <si>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</si>
  <si>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</si>
  <si>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</si>
  <si>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</si>
  <si>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</si>
  <si>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</si>
  <si>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</si>
  <si>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</si>
  <si>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</si>
  <si>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</si>
  <si>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</si>
  <si>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</si>
  <si>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</si>
  <si>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</si>
  <si>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</si>
  <si>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</si>
  <si>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</si>
  <si>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</si>
  <si>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</si>
  <si>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</si>
  <si>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</si>
  <si>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</si>
  <si>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</si>
  <si>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</si>
  <si>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</si>
  <si>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</si>
  <si>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</si>
  <si>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</si>
  <si>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</si>
  <si>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</si>
  <si>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</si>
  <si>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</si>
  <si>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</si>
  <si>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</si>
  <si>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</si>
  <si>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</si>
  <si>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</si>
  <si>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</si>
  <si>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</si>
  <si>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</si>
  <si>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</si>
  <si>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</si>
  <si>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</si>
  <si>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</si>
  <si>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</si>
  <si>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</si>
  <si>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</si>
  <si>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</si>
  <si>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</si>
  <si>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</si>
  <si>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</si>
  <si>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</si>
  <si>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</si>
  <si>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</si>
  <si>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</si>
  <si>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</si>
  <si>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</si>
  <si>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</si>
  <si>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</si>
  <si>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</si>
  <si>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</si>
  <si>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</si>
  <si>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</si>
  <si>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</si>
  <si>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</si>
  <si>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</si>
  <si>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</si>
  <si>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</si>
  <si>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</si>
  <si>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</si>
  <si>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</si>
  <si>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</si>
  <si>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</si>
  <si>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</si>
  <si>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</si>
  <si>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</si>
  <si>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</si>
  <si>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</si>
  <si>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</si>
  <si>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</si>
  <si>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</si>
  <si>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</si>
  <si>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</si>
  <si>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</si>
  <si>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</si>
  <si>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</si>
  <si>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</si>
  <si>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</si>
  <si>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</si>
  <si>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</si>
  <si>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</si>
  <si>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</si>
  <si>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</si>
  <si>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</si>
  <si>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</si>
  <si>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</si>
  <si>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</si>
  <si>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</si>
  <si>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</si>
  <si>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</si>
  <si>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</si>
  <si>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</si>
  <si>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</si>
  <si>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</si>
  <si>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</si>
  <si>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</si>
  <si>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</si>
  <si>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</si>
  <si>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</si>
  <si>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</si>
  <si>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</si>
  <si>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</si>
  <si>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</si>
  <si>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</si>
  <si>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</si>
  <si>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</si>
  <si>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</si>
  <si>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</si>
  <si>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</si>
  <si>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</si>
  <si>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</si>
  <si>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</si>
  <si>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</si>
  <si>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</si>
  <si>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</si>
  <si>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</si>
  <si>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</si>
  <si>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</si>
  <si>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</si>
  <si>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</si>
  <si>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</si>
  <si>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</si>
  <si>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</si>
  <si>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</si>
  <si>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</si>
  <si>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</si>
  <si>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</si>
  <si>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</si>
  <si>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</si>
  <si>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</si>
  <si>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</si>
  <si>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</si>
  <si>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</si>
  <si>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</si>
  <si>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</si>
  <si>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</si>
  <si>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</si>
  <si>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</si>
  <si>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</si>
  <si>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</si>
  <si>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</si>
  <si>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</si>
  <si>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</si>
  <si>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</si>
  <si>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</si>
  <si>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</si>
  <si>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</si>
  <si>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</si>
  <si>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</si>
  <si>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</si>
  <si>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</si>
  <si>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</si>
  <si>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</si>
  <si>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</si>
  <si>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</si>
  <si>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</si>
  <si>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</si>
  <si>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</si>
  <si>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</si>
  <si>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</si>
  <si>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</si>
  <si>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</si>
  <si>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</si>
  <si>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</si>
  <si>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</si>
  <si>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</si>
  <si>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</si>
  <si>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</si>
  <si>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</si>
  <si>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</si>
  <si>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</si>
  <si>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</si>
  <si>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</si>
  <si>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</si>
  <si>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</si>
  <si>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</si>
  <si>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</si>
  <si>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</si>
  <si>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</si>
  <si>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</si>
  <si>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</si>
  <si>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</si>
  <si>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</si>
  <si>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</si>
  <si>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</si>
  <si>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</si>
  <si>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</si>
  <si>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</si>
  <si>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</si>
  <si>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</si>
  <si>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</si>
  <si>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</si>
  <si>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</si>
  <si>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</si>
  <si>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</si>
  <si>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</si>
  <si>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</si>
  <si>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</si>
  <si>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</si>
  <si>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</si>
  <si>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</si>
  <si>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</si>
  <si>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</si>
  <si>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</si>
  <si>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</si>
  <si>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</si>
  <si>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</si>
  <si>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</si>
  <si>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</si>
  <si>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</si>
  <si>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</si>
  <si>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</si>
  <si>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</si>
  <si>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</si>
  <si>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</si>
  <si>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</si>
  <si>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</si>
  <si>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</si>
  <si>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</si>
  <si>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</si>
  <si>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</si>
  <si>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</si>
  <si>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</si>
  <si>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</si>
  <si>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</si>
  <si>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</si>
  <si>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</si>
  <si>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</si>
  <si>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</si>
  <si>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</si>
  <si>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</si>
  <si>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</si>
  <si>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</si>
  <si>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</si>
  <si>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</si>
  <si>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</si>
  <si>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</si>
  <si>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</si>
  <si>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</si>
  <si>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</si>
  <si>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</si>
  <si>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</si>
  <si>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</si>
  <si>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</si>
  <si>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</si>
  <si>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</si>
  <si>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</si>
  <si>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</si>
  <si>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</si>
  <si>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</si>
  <si>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</si>
  <si>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</si>
  <si>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</si>
  <si>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</si>
  <si>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</si>
  <si>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</si>
  <si>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</si>
  <si>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</si>
  <si>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</si>
  <si>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</si>
  <si>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</si>
  <si>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</si>
  <si>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</si>
  <si>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</si>
  <si>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</si>
  <si>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</si>
  <si>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</si>
  <si>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</si>
  <si>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</si>
  <si>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</si>
  <si>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</si>
  <si>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</si>
  <si>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</si>
  <si>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</si>
  <si>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</si>
  <si>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</si>
  <si>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</si>
  <si>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</si>
  <si>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</si>
  <si>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</si>
  <si>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</si>
  <si>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</si>
  <si>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</si>
  <si>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</si>
  <si>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</si>
  <si>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</si>
  <si>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</si>
  <si>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</si>
  <si>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</si>
  <si>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</si>
  <si>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</si>
  <si>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</si>
  <si>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</si>
  <si>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</si>
  <si>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</si>
  <si>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</si>
  <si>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</si>
  <si>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</si>
  <si>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</si>
  <si>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</si>
  <si>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</si>
  <si>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</si>
  <si>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</si>
  <si>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</si>
  <si>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</si>
  <si>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</si>
  <si>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</si>
  <si>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</si>
  <si>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физической культуре</t>
  </si>
  <si>
    <t>14.11.2020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</si>
</sst>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7;&#1088;&#1085;&#1086;&#1075;&#1088;&#1072;&#1076;&#1089;&#1082;&#1080;&#1081;_&#1092;&#1080;&#1079;&#1090;&#1095;&#1077;&#1089;&#1082;&#1072;&#1103;%20&#1082;&#1091;&#1083;&#1100;&#1090;&#1091;&#1088;&#1072;_9-11&#1078;_&#1060;&#1086;&#1088;&#1084;&#1072;%203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Ковтунова</v>
          </cell>
          <cell r="D10" t="str">
            <v xml:space="preserve">Юлия </v>
          </cell>
          <cell r="E10" t="str">
            <v>Сергеевна</v>
          </cell>
          <cell r="G10">
            <v>38553</v>
          </cell>
        </row>
        <row r="11">
          <cell r="C11" t="str">
            <v>Кошмар</v>
          </cell>
          <cell r="D11" t="str">
            <v xml:space="preserve">Ксения </v>
          </cell>
          <cell r="E11" t="str">
            <v>Алексеевна</v>
          </cell>
          <cell r="G11">
            <v>38503</v>
          </cell>
        </row>
        <row r="12">
          <cell r="C12" t="str">
            <v>Колобова</v>
          </cell>
          <cell r="D12" t="str">
            <v>Татьяна</v>
          </cell>
          <cell r="E12" t="str">
            <v>Максимовна</v>
          </cell>
          <cell r="G12">
            <v>38528</v>
          </cell>
          <cell r="N12">
            <v>61.3</v>
          </cell>
        </row>
        <row r="13">
          <cell r="C13" t="str">
            <v>Рудыка</v>
          </cell>
          <cell r="D13" t="str">
            <v>Виктория</v>
          </cell>
          <cell r="E13" t="str">
            <v>Дмитриевна</v>
          </cell>
          <cell r="G13">
            <v>38883</v>
          </cell>
        </row>
        <row r="14">
          <cell r="C14" t="str">
            <v>Яхтенфельд</v>
          </cell>
          <cell r="D14" t="str">
            <v>София</v>
          </cell>
          <cell r="E14" t="str">
            <v>Николаевна</v>
          </cell>
          <cell r="G14">
            <v>38402</v>
          </cell>
        </row>
        <row r="15">
          <cell r="C15" t="str">
            <v xml:space="preserve">Коптева </v>
          </cell>
          <cell r="D15" t="str">
            <v>Екатерина</v>
          </cell>
          <cell r="E15" t="str">
            <v>Васильевна</v>
          </cell>
          <cell r="G15">
            <v>38497</v>
          </cell>
        </row>
        <row r="16">
          <cell r="C16" t="str">
            <v xml:space="preserve">Орехова </v>
          </cell>
          <cell r="D16" t="str">
            <v xml:space="preserve">Галина </v>
          </cell>
          <cell r="E16" t="str">
            <v>Сергеевна</v>
          </cell>
          <cell r="G16">
            <v>38560</v>
          </cell>
        </row>
        <row r="17">
          <cell r="C17" t="str">
            <v>Пеналюк</v>
          </cell>
          <cell r="D17" t="str">
            <v xml:space="preserve">Валерия </v>
          </cell>
          <cell r="E17" t="str">
            <v>Максимовна</v>
          </cell>
          <cell r="G17">
            <v>37832</v>
          </cell>
        </row>
        <row r="18">
          <cell r="C18" t="str">
            <v>Князева</v>
          </cell>
          <cell r="D18" t="str">
            <v xml:space="preserve">Алёна </v>
          </cell>
          <cell r="E18" t="str">
            <v>Александровна</v>
          </cell>
          <cell r="G18">
            <v>37670</v>
          </cell>
        </row>
        <row r="19">
          <cell r="C19" t="str">
            <v>Подтыкайлова</v>
          </cell>
          <cell r="D19" t="str">
            <v>Анна</v>
          </cell>
          <cell r="E19" t="str">
            <v>Сергеевна</v>
          </cell>
          <cell r="G19">
            <v>38440</v>
          </cell>
        </row>
        <row r="20">
          <cell r="C20" t="str">
            <v>Чекалкина</v>
          </cell>
          <cell r="D20" t="str">
            <v>Валерия</v>
          </cell>
          <cell r="E20" t="str">
            <v>Игоревна</v>
          </cell>
          <cell r="G20">
            <v>38741</v>
          </cell>
        </row>
        <row r="21">
          <cell r="C21" t="str">
            <v>Мясникова</v>
          </cell>
          <cell r="D21" t="str">
            <v>Елизавета</v>
          </cell>
          <cell r="E21" t="str">
            <v>Алексеевна</v>
          </cell>
          <cell r="G21">
            <v>38247</v>
          </cell>
        </row>
        <row r="22">
          <cell r="C22" t="str">
            <v>Зуева</v>
          </cell>
          <cell r="D22" t="str">
            <v>Мария</v>
          </cell>
          <cell r="E22" t="str">
            <v>Андреевна</v>
          </cell>
          <cell r="G22">
            <v>38248</v>
          </cell>
        </row>
        <row r="23">
          <cell r="C23" t="str">
            <v>Горстка</v>
          </cell>
          <cell r="D23" t="str">
            <v>Анастасия</v>
          </cell>
          <cell r="E23" t="str">
            <v>Васильевна</v>
          </cell>
          <cell r="G23">
            <v>37823</v>
          </cell>
        </row>
        <row r="24">
          <cell r="C24" t="str">
            <v>Лещенко</v>
          </cell>
          <cell r="D24" t="str">
            <v>Полина</v>
          </cell>
          <cell r="E24" t="str">
            <v>Сергеевна</v>
          </cell>
          <cell r="G24">
            <v>38047</v>
          </cell>
        </row>
        <row r="25">
          <cell r="C25" t="str">
            <v>Осадчая</v>
          </cell>
          <cell r="D25" t="str">
            <v>Светлана</v>
          </cell>
          <cell r="E25" t="str">
            <v>Игоревна</v>
          </cell>
          <cell r="G25">
            <v>37852</v>
          </cell>
        </row>
        <row r="26">
          <cell r="C26" t="str">
            <v>Горстка</v>
          </cell>
          <cell r="D26" t="str">
            <v>Марина</v>
          </cell>
          <cell r="E26" t="str">
            <v>Александровна</v>
          </cell>
          <cell r="G26">
            <v>38752</v>
          </cell>
        </row>
        <row r="27">
          <cell r="C27" t="str">
            <v xml:space="preserve">Пархоменко </v>
          </cell>
          <cell r="D27" t="str">
            <v>Алина</v>
          </cell>
          <cell r="E27" t="str">
            <v>Юрьевна</v>
          </cell>
          <cell r="G27">
            <v>38177</v>
          </cell>
        </row>
        <row r="28">
          <cell r="C28" t="str">
            <v>Шустева</v>
          </cell>
          <cell r="D28" t="str">
            <v>Анна</v>
          </cell>
          <cell r="E28" t="str">
            <v>Александровна</v>
          </cell>
          <cell r="G28">
            <v>38703</v>
          </cell>
        </row>
        <row r="29">
          <cell r="C29" t="str">
            <v>Кошеверова</v>
          </cell>
          <cell r="D29" t="str">
            <v>Виталия</v>
          </cell>
          <cell r="E29" t="str">
            <v>Владимировна</v>
          </cell>
          <cell r="G29">
            <v>37917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C13" workbookViewId="0">
      <selection activeCell="K20" sqref="K20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2799</v>
      </c>
      <c r="D3" s="44"/>
      <c r="E3" s="2"/>
      <c r="F3" s="2" t="s">
        <v>14</v>
      </c>
      <c r="G3" s="10" t="s">
        <v>331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49.5" customHeight="1" x14ac:dyDescent="0.25">
      <c r="A10" s="11" t="s">
        <v>33</v>
      </c>
      <c r="B10" s="12">
        <v>1</v>
      </c>
      <c r="C10" s="13" t="str">
        <f>[1]Форма3!C27</f>
        <v xml:space="preserve">Пархоменко </v>
      </c>
      <c r="D10" s="13" t="str">
        <f>[1]Форма3!D27</f>
        <v>Алина</v>
      </c>
      <c r="E10" s="13" t="str">
        <f>[1]Форма3!E27</f>
        <v>Юрьевна</v>
      </c>
      <c r="F10" s="19" t="s">
        <v>329</v>
      </c>
      <c r="G10" s="15">
        <f>[1]Форма3!$G$27</f>
        <v>38177</v>
      </c>
      <c r="H10" s="19" t="s">
        <v>70</v>
      </c>
      <c r="I10" s="19" t="s">
        <v>321</v>
      </c>
      <c r="J10" s="42">
        <v>876</v>
      </c>
      <c r="K10" s="40" t="str">
        <f>VLOOKUP(J10,ОО!C:E,3,FALSE)</f>
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</c>
      <c r="L10" s="14">
        <v>10</v>
      </c>
      <c r="M10" s="13" t="s">
        <v>324</v>
      </c>
      <c r="N10" s="14">
        <v>79.7</v>
      </c>
    </row>
    <row r="11" spans="1:14" ht="47.25" customHeight="1" x14ac:dyDescent="0.25">
      <c r="A11" s="11" t="str">
        <f t="shared" ref="A11:A29" si="0">$A$10</f>
        <v>Зерноградский</v>
      </c>
      <c r="B11" s="12">
        <v>2</v>
      </c>
      <c r="C11" s="13" t="str">
        <f>[1]Форма3!C18</f>
        <v>Князева</v>
      </c>
      <c r="D11" s="13" t="str">
        <f>[1]Форма3!D18</f>
        <v xml:space="preserve">Алёна </v>
      </c>
      <c r="E11" s="13" t="str">
        <f>[1]Форма3!E18</f>
        <v>Александровна</v>
      </c>
      <c r="F11" s="19" t="str">
        <f t="shared" ref="F11:F29" si="1">$F$10</f>
        <v>Женский</v>
      </c>
      <c r="G11" s="15">
        <f>[1]Форма3!$G$18</f>
        <v>37670</v>
      </c>
      <c r="H11" s="19" t="str">
        <f t="shared" ref="H11:H29" si="2">$H$10</f>
        <v>РОССИЯ</v>
      </c>
      <c r="I11" s="19" t="str">
        <f t="shared" ref="I11:I29" si="3">$I$10</f>
        <v>не имеются</v>
      </c>
      <c r="J11" s="42">
        <v>1123</v>
      </c>
      <c r="K11" s="40" t="str">
        <f>VLOOKUP(J11,ОО!C:E,3,FALSE)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1" s="14">
        <v>11</v>
      </c>
      <c r="M11" s="13" t="s">
        <v>323</v>
      </c>
      <c r="N11" s="14">
        <v>73.3</v>
      </c>
    </row>
    <row r="12" spans="1:14" ht="40.5" customHeight="1" x14ac:dyDescent="0.25">
      <c r="A12" s="11" t="str">
        <f t="shared" si="0"/>
        <v>Зерноградский</v>
      </c>
      <c r="B12" s="12">
        <v>3</v>
      </c>
      <c r="C12" s="13" t="str">
        <f>[1]Форма3!C24</f>
        <v>Лещенко</v>
      </c>
      <c r="D12" s="13" t="str">
        <f>[1]Форма3!D24</f>
        <v>Полина</v>
      </c>
      <c r="E12" s="13" t="str">
        <f>[1]Форма3!E24</f>
        <v>Сергеевна</v>
      </c>
      <c r="F12" s="19" t="str">
        <f t="shared" si="1"/>
        <v>Женский</v>
      </c>
      <c r="G12" s="15">
        <f>[1]Форма3!$G$24</f>
        <v>38047</v>
      </c>
      <c r="H12" s="19" t="str">
        <f t="shared" si="2"/>
        <v>РОССИЯ</v>
      </c>
      <c r="I12" s="19" t="str">
        <f t="shared" si="3"/>
        <v>не имеются</v>
      </c>
      <c r="J12" s="42">
        <v>870</v>
      </c>
      <c r="K12" s="40" t="str">
        <f>VLOOKUP(J12,ОО!C:E,3,FALSE)</f>
        <v>муниципальное бюджетное общеобразовательное учреждение средняя общеобразовательная школа (военвед) г.Зернограда</v>
      </c>
      <c r="L12" s="14">
        <v>11</v>
      </c>
      <c r="M12" s="13" t="s">
        <v>323</v>
      </c>
      <c r="N12" s="14">
        <v>72.3</v>
      </c>
    </row>
    <row r="13" spans="1:14" ht="48" customHeight="1" x14ac:dyDescent="0.25">
      <c r="A13" s="11" t="str">
        <f t="shared" si="0"/>
        <v>Зерноградский</v>
      </c>
      <c r="B13" s="12">
        <v>4</v>
      </c>
      <c r="C13" s="13" t="str">
        <f>[1]Форма3!C17</f>
        <v>Пеналюк</v>
      </c>
      <c r="D13" s="13" t="str">
        <f>[1]Форма3!D17</f>
        <v xml:space="preserve">Валерия </v>
      </c>
      <c r="E13" s="13" t="str">
        <f>[1]Форма3!E17</f>
        <v>Максимовна</v>
      </c>
      <c r="F13" s="19" t="str">
        <f t="shared" si="1"/>
        <v>Женский</v>
      </c>
      <c r="G13" s="15">
        <f>[1]Форма3!$G$17</f>
        <v>37832</v>
      </c>
      <c r="H13" s="19" t="str">
        <f t="shared" si="2"/>
        <v>РОССИЯ</v>
      </c>
      <c r="I13" s="19" t="str">
        <f t="shared" si="3"/>
        <v>не имеются</v>
      </c>
      <c r="J13" s="42">
        <v>1123</v>
      </c>
      <c r="K13" s="40" t="str">
        <f>VLOOKUP(J13,ОО!C:E,3,FALSE)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3" s="14">
        <v>11</v>
      </c>
      <c r="M13" s="13" t="s">
        <v>323</v>
      </c>
      <c r="N13" s="14">
        <v>71.099999999999994</v>
      </c>
    </row>
    <row r="14" spans="1:14" ht="50.25" customHeight="1" x14ac:dyDescent="0.25">
      <c r="A14" s="11" t="str">
        <f t="shared" si="0"/>
        <v>Зерноградский</v>
      </c>
      <c r="B14" s="12">
        <v>5</v>
      </c>
      <c r="C14" s="13" t="str">
        <f>[1]Форма3!C15</f>
        <v xml:space="preserve">Коптева </v>
      </c>
      <c r="D14" s="13" t="str">
        <f>[1]Форма3!D15</f>
        <v>Екатерина</v>
      </c>
      <c r="E14" s="13" t="str">
        <f>[1]Форма3!E15</f>
        <v>Васильевна</v>
      </c>
      <c r="F14" s="19" t="str">
        <f t="shared" si="1"/>
        <v>Женский</v>
      </c>
      <c r="G14" s="15">
        <f>[1]Форма3!$G$15</f>
        <v>38497</v>
      </c>
      <c r="H14" s="19" t="str">
        <f t="shared" si="2"/>
        <v>РОССИЯ</v>
      </c>
      <c r="I14" s="19" t="str">
        <f t="shared" si="3"/>
        <v>не имеются</v>
      </c>
      <c r="J14" s="42">
        <v>1123</v>
      </c>
      <c r="K14" s="40" t="str">
        <f>VLOOKUP(J14,ОО!C:E,3,FALSE)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4" s="14">
        <v>9</v>
      </c>
      <c r="M14" s="13" t="s">
        <v>323</v>
      </c>
      <c r="N14" s="14">
        <v>70.400000000000006</v>
      </c>
    </row>
    <row r="15" spans="1:14" ht="33.75" customHeight="1" x14ac:dyDescent="0.25">
      <c r="A15" s="11" t="str">
        <f t="shared" si="0"/>
        <v>Зерноградский</v>
      </c>
      <c r="B15" s="12">
        <v>6</v>
      </c>
      <c r="C15" s="13" t="str">
        <f>[1]Форма3!C29</f>
        <v>Кошеверова</v>
      </c>
      <c r="D15" s="13" t="str">
        <f>[1]Форма3!D29</f>
        <v>Виталия</v>
      </c>
      <c r="E15" s="13" t="str">
        <f>[1]Форма3!E29</f>
        <v>Владимировна</v>
      </c>
      <c r="F15" s="19" t="s">
        <v>329</v>
      </c>
      <c r="G15" s="15">
        <f>[1]Форма3!$G$29</f>
        <v>37917</v>
      </c>
      <c r="H15" s="19" t="str">
        <f t="shared" si="2"/>
        <v>РОССИЯ</v>
      </c>
      <c r="I15" s="19" t="str">
        <f t="shared" si="3"/>
        <v>не имеются</v>
      </c>
      <c r="J15" s="42">
        <v>867</v>
      </c>
      <c r="K15" s="40" t="str">
        <f>VLOOKUP(J15,ОО!C:E,3,FALSE)</f>
        <v>муниципальное бюджетное общеобразовательное учреждение средняя общеобразовательная школа г.Зернограда</v>
      </c>
      <c r="L15" s="14">
        <v>11</v>
      </c>
      <c r="M15" s="13" t="s">
        <v>325</v>
      </c>
      <c r="N15" s="14">
        <v>70.099999999999994</v>
      </c>
    </row>
    <row r="16" spans="1:14" ht="39" customHeight="1" x14ac:dyDescent="0.25">
      <c r="A16" s="11" t="str">
        <f t="shared" si="0"/>
        <v>Зерноградский</v>
      </c>
      <c r="B16" s="12">
        <v>7</v>
      </c>
      <c r="C16" s="13" t="str">
        <f>[1]Форма3!C14</f>
        <v>Яхтенфельд</v>
      </c>
      <c r="D16" s="13" t="str">
        <f>[1]Форма3!D14</f>
        <v>София</v>
      </c>
      <c r="E16" s="13" t="str">
        <f>[1]Форма3!E14</f>
        <v>Николаевна</v>
      </c>
      <c r="F16" s="19" t="str">
        <f t="shared" si="1"/>
        <v>Женский</v>
      </c>
      <c r="G16" s="15">
        <f>[1]Форма3!$G$14</f>
        <v>38402</v>
      </c>
      <c r="H16" s="19" t="str">
        <f t="shared" si="2"/>
        <v>РОССИЯ</v>
      </c>
      <c r="I16" s="19" t="str">
        <f t="shared" si="3"/>
        <v>не имеются</v>
      </c>
      <c r="J16" s="42">
        <v>1123</v>
      </c>
      <c r="K16" s="40" t="str">
        <f>VLOOKUP(J16,ОО!C:E,3,FALSE)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6" s="14">
        <v>9</v>
      </c>
      <c r="M16" s="13" t="s">
        <v>325</v>
      </c>
      <c r="N16" s="14">
        <v>68.2</v>
      </c>
    </row>
    <row r="17" spans="1:14" ht="27" customHeight="1" x14ac:dyDescent="0.25">
      <c r="A17" s="11" t="str">
        <f t="shared" si="0"/>
        <v>Зерноградский</v>
      </c>
      <c r="B17" s="12">
        <v>8</v>
      </c>
      <c r="C17" s="13" t="str">
        <f>[1]Форма3!C21</f>
        <v>Мясникова</v>
      </c>
      <c r="D17" s="13" t="str">
        <f>[1]Форма3!D21</f>
        <v>Елизавета</v>
      </c>
      <c r="E17" s="13" t="str">
        <f>[1]Форма3!E21</f>
        <v>Алексеевна</v>
      </c>
      <c r="F17" s="19" t="str">
        <f t="shared" si="1"/>
        <v>Женский</v>
      </c>
      <c r="G17" s="15">
        <f>[1]Форма3!$G$21</f>
        <v>38247</v>
      </c>
      <c r="H17" s="19" t="str">
        <f t="shared" si="2"/>
        <v>РОССИЯ</v>
      </c>
      <c r="I17" s="19" t="str">
        <f t="shared" si="3"/>
        <v>не имеются</v>
      </c>
      <c r="J17" s="42">
        <v>866</v>
      </c>
      <c r="K17" s="40" t="str">
        <f>VLOOKUP(J17,ОО!C:E,3,FALSE)</f>
        <v>муниципальное бюджетное общеобразовательное учреждение гимназия г.Зернограда</v>
      </c>
      <c r="L17" s="14">
        <v>10</v>
      </c>
      <c r="M17" s="13" t="s">
        <v>325</v>
      </c>
      <c r="N17" s="14">
        <v>68.2</v>
      </c>
    </row>
    <row r="18" spans="1:14" ht="45.75" customHeight="1" x14ac:dyDescent="0.25">
      <c r="A18" s="11" t="str">
        <f t="shared" si="0"/>
        <v>Зерноградский</v>
      </c>
      <c r="B18" s="12">
        <v>9</v>
      </c>
      <c r="C18" s="13" t="str">
        <f>[1]Форма3!C16</f>
        <v xml:space="preserve">Орехова </v>
      </c>
      <c r="D18" s="13" t="str">
        <f>[1]Форма3!D16</f>
        <v xml:space="preserve">Галина </v>
      </c>
      <c r="E18" s="13" t="str">
        <f>[1]Форма3!E16</f>
        <v>Сергеевна</v>
      </c>
      <c r="F18" s="19" t="str">
        <f t="shared" si="1"/>
        <v>Женский</v>
      </c>
      <c r="G18" s="15">
        <f>[1]Форма3!$G$16</f>
        <v>38560</v>
      </c>
      <c r="H18" s="19" t="str">
        <f t="shared" si="2"/>
        <v>РОССИЯ</v>
      </c>
      <c r="I18" s="19" t="str">
        <f t="shared" si="3"/>
        <v>не имеются</v>
      </c>
      <c r="J18" s="42">
        <v>1123</v>
      </c>
      <c r="K18" s="40" t="str">
        <f>VLOOKUP(J18,ОО!C:E,3,FALSE)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8" s="14">
        <v>9</v>
      </c>
      <c r="M18" s="13" t="str">
        <f t="shared" ref="M18:M29" si="4">$M$17</f>
        <v>Участник</v>
      </c>
      <c r="N18" s="14">
        <v>66.8</v>
      </c>
    </row>
    <row r="19" spans="1:14" ht="38.25" customHeight="1" x14ac:dyDescent="0.25">
      <c r="A19" s="11" t="str">
        <f t="shared" si="0"/>
        <v>Зерноградский</v>
      </c>
      <c r="B19" s="12">
        <v>10</v>
      </c>
      <c r="C19" s="13" t="str">
        <f>[1]Форма3!C12</f>
        <v>Колобова</v>
      </c>
      <c r="D19" s="13" t="str">
        <f>[1]Форма3!D12</f>
        <v>Татьяна</v>
      </c>
      <c r="E19" s="13" t="str">
        <f>[1]Форма3!E12</f>
        <v>Максимовна</v>
      </c>
      <c r="F19" s="19" t="str">
        <f t="shared" si="1"/>
        <v>Женский</v>
      </c>
      <c r="G19" s="15">
        <f>[1]Форма3!$G$12</f>
        <v>38528</v>
      </c>
      <c r="H19" s="19" t="str">
        <f t="shared" si="2"/>
        <v>РОССИЯ</v>
      </c>
      <c r="I19" s="19" t="str">
        <f t="shared" si="3"/>
        <v>не имеются</v>
      </c>
      <c r="J19" s="42">
        <v>1040</v>
      </c>
      <c r="K19" s="40" t="str">
        <f>VLOOKUP(J19,ОО!C:E,3,FALSE)</f>
        <v>муниципальное бюджетное общеобразовательное учреждение Клюевская средняя общеобразовательная школа Зерноградского района</v>
      </c>
      <c r="L19" s="14">
        <v>9</v>
      </c>
      <c r="M19" s="13" t="str">
        <f t="shared" si="4"/>
        <v>Участник</v>
      </c>
      <c r="N19" s="14">
        <f>[1]Форма3!$N$12</f>
        <v>61.3</v>
      </c>
    </row>
    <row r="20" spans="1:14" ht="36" customHeight="1" x14ac:dyDescent="0.25">
      <c r="A20" s="11" t="str">
        <f t="shared" si="0"/>
        <v>Зерноградский</v>
      </c>
      <c r="B20" s="12">
        <v>11</v>
      </c>
      <c r="C20" s="13" t="str">
        <f>[1]Форма3!C26</f>
        <v>Горстка</v>
      </c>
      <c r="D20" s="13" t="str">
        <f>[1]Форма3!D26</f>
        <v>Марина</v>
      </c>
      <c r="E20" s="13" t="str">
        <f>[1]Форма3!E26</f>
        <v>Александровна</v>
      </c>
      <c r="F20" s="19" t="str">
        <f t="shared" si="1"/>
        <v>Женский</v>
      </c>
      <c r="G20" s="15">
        <f>[1]Форма3!$G$26</f>
        <v>38752</v>
      </c>
      <c r="H20" s="19" t="str">
        <f t="shared" si="2"/>
        <v>РОССИЯ</v>
      </c>
      <c r="I20" s="19" t="str">
        <f t="shared" si="3"/>
        <v>не имеются</v>
      </c>
      <c r="J20" s="42">
        <v>872</v>
      </c>
      <c r="K20" s="40" t="str">
        <f>VLOOKUP(J20,ОО!C:E,3,FALSE)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20" s="14">
        <v>9</v>
      </c>
      <c r="M20" s="13" t="str">
        <f t="shared" si="4"/>
        <v>Участник</v>
      </c>
      <c r="N20" s="14">
        <v>60.8</v>
      </c>
    </row>
    <row r="21" spans="1:14" ht="34.5" customHeight="1" x14ac:dyDescent="0.25">
      <c r="A21" s="11" t="str">
        <f t="shared" si="0"/>
        <v>Зерноградский</v>
      </c>
      <c r="B21" s="12">
        <v>12</v>
      </c>
      <c r="C21" s="13" t="str">
        <f>[1]Форма3!C13</f>
        <v>Рудыка</v>
      </c>
      <c r="D21" s="13" t="str">
        <f>[1]Форма3!D13</f>
        <v>Виктория</v>
      </c>
      <c r="E21" s="13" t="str">
        <f>[1]Форма3!E13</f>
        <v>Дмитриевна</v>
      </c>
      <c r="F21" s="19" t="str">
        <f t="shared" si="1"/>
        <v>Женский</v>
      </c>
      <c r="G21" s="15">
        <f>[1]Форма3!$G$13</f>
        <v>38883</v>
      </c>
      <c r="H21" s="19" t="str">
        <f t="shared" si="2"/>
        <v>РОССИЯ</v>
      </c>
      <c r="I21" s="19" t="str">
        <f t="shared" si="3"/>
        <v>не имеются</v>
      </c>
      <c r="J21" s="42">
        <v>1040</v>
      </c>
      <c r="K21" s="40" t="str">
        <f>VLOOKUP(J21,ОО!C:E,3,FALSE)</f>
        <v>муниципальное бюджетное общеобразовательное учреждение Клюевская средняя общеобразовательная школа Зерноградского района</v>
      </c>
      <c r="L21" s="14">
        <v>9</v>
      </c>
      <c r="M21" s="13" t="str">
        <f t="shared" si="4"/>
        <v>Участник</v>
      </c>
      <c r="N21" s="14">
        <v>60.5</v>
      </c>
    </row>
    <row r="22" spans="1:14" ht="35.25" customHeight="1" x14ac:dyDescent="0.25">
      <c r="A22" s="11" t="str">
        <f t="shared" si="0"/>
        <v>Зерноградский</v>
      </c>
      <c r="B22" s="12">
        <v>13</v>
      </c>
      <c r="C22" s="13" t="str">
        <f>[1]Форма3!C10</f>
        <v>Ковтунова</v>
      </c>
      <c r="D22" s="13" t="str">
        <f>[1]Форма3!D10</f>
        <v xml:space="preserve">Юлия </v>
      </c>
      <c r="E22" s="13" t="str">
        <f>[1]Форма3!E10</f>
        <v>Сергеевна</v>
      </c>
      <c r="F22" s="19" t="str">
        <f t="shared" si="1"/>
        <v>Женский</v>
      </c>
      <c r="G22" s="15">
        <f>[1]Форма3!$G$10</f>
        <v>38553</v>
      </c>
      <c r="H22" s="19" t="str">
        <f t="shared" si="2"/>
        <v>РОССИЯ</v>
      </c>
      <c r="I22" s="19" t="str">
        <f t="shared" si="3"/>
        <v>не имеются</v>
      </c>
      <c r="J22" s="42">
        <v>871</v>
      </c>
      <c r="K22" s="40" t="str">
        <f>VLOOKUP(J22,ОО!C:E,3,FALSE)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22" s="14">
        <v>9</v>
      </c>
      <c r="M22" s="13" t="str">
        <f t="shared" si="4"/>
        <v>Участник</v>
      </c>
      <c r="N22" s="14">
        <v>59.5</v>
      </c>
    </row>
    <row r="23" spans="1:14" ht="39.75" customHeight="1" x14ac:dyDescent="0.25">
      <c r="A23" s="11" t="str">
        <f t="shared" si="0"/>
        <v>Зерноградский</v>
      </c>
      <c r="B23" s="12">
        <v>14</v>
      </c>
      <c r="C23" s="13" t="str">
        <f>[1]Форма3!C28</f>
        <v>Шустева</v>
      </c>
      <c r="D23" s="13" t="str">
        <f>[1]Форма3!D28</f>
        <v>Анна</v>
      </c>
      <c r="E23" s="13" t="str">
        <f>[1]Форма3!E28</f>
        <v>Александровна</v>
      </c>
      <c r="F23" s="19" t="str">
        <f t="shared" si="1"/>
        <v>Женский</v>
      </c>
      <c r="G23" s="15">
        <f>[1]Форма3!$G$28</f>
        <v>38703</v>
      </c>
      <c r="H23" s="19" t="str">
        <f t="shared" si="2"/>
        <v>РОССИЯ</v>
      </c>
      <c r="I23" s="19" t="str">
        <f t="shared" si="3"/>
        <v>не имеются</v>
      </c>
      <c r="J23" s="42">
        <v>876</v>
      </c>
      <c r="K23" s="40" t="str">
        <f>VLOOKUP(J23,ОО!C:E,3,FALSE)</f>
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</c>
      <c r="L23" s="14">
        <v>9</v>
      </c>
      <c r="M23" s="13" t="str">
        <f t="shared" si="4"/>
        <v>Участник</v>
      </c>
      <c r="N23" s="14">
        <v>58.2</v>
      </c>
    </row>
    <row r="24" spans="1:14" ht="35.25" customHeight="1" x14ac:dyDescent="0.25">
      <c r="A24" s="11" t="str">
        <f t="shared" si="0"/>
        <v>Зерноградский</v>
      </c>
      <c r="B24" s="12">
        <v>15</v>
      </c>
      <c r="C24" s="13" t="str">
        <f>[1]Форма3!C11</f>
        <v>Кошмар</v>
      </c>
      <c r="D24" s="13" t="str">
        <f>[1]Форма3!D11</f>
        <v xml:space="preserve">Ксения </v>
      </c>
      <c r="E24" s="13" t="str">
        <f>[1]Форма3!E11</f>
        <v>Алексеевна</v>
      </c>
      <c r="F24" s="19" t="str">
        <f t="shared" si="1"/>
        <v>Женский</v>
      </c>
      <c r="G24" s="15">
        <f>[1]Форма3!$G$11</f>
        <v>38503</v>
      </c>
      <c r="H24" s="19" t="str">
        <f t="shared" si="2"/>
        <v>РОССИЯ</v>
      </c>
      <c r="I24" s="19" t="str">
        <f t="shared" si="3"/>
        <v>не имеются</v>
      </c>
      <c r="J24" s="42">
        <v>871</v>
      </c>
      <c r="K24" s="40" t="str">
        <f>VLOOKUP(J24,ОО!C:E,3,FALSE)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24" s="14">
        <v>9</v>
      </c>
      <c r="M24" s="13" t="str">
        <f t="shared" si="4"/>
        <v>Участник</v>
      </c>
      <c r="N24" s="14">
        <v>58</v>
      </c>
    </row>
    <row r="25" spans="1:14" ht="32.25" customHeight="1" x14ac:dyDescent="0.25">
      <c r="A25" s="11" t="str">
        <f t="shared" si="0"/>
        <v>Зерноградский</v>
      </c>
      <c r="B25" s="12">
        <v>16</v>
      </c>
      <c r="C25" s="13" t="str">
        <f>[1]Форма3!C25</f>
        <v>Осадчая</v>
      </c>
      <c r="D25" s="13" t="str">
        <f>[1]Форма3!D25</f>
        <v>Светлана</v>
      </c>
      <c r="E25" s="13" t="str">
        <f>[1]Форма3!E25</f>
        <v>Игоревна</v>
      </c>
      <c r="F25" s="19" t="str">
        <f t="shared" si="1"/>
        <v>Женский</v>
      </c>
      <c r="G25" s="15">
        <f>[1]Форма3!$G$25</f>
        <v>37852</v>
      </c>
      <c r="H25" s="19" t="str">
        <f t="shared" si="2"/>
        <v>РОССИЯ</v>
      </c>
      <c r="I25" s="19" t="str">
        <f t="shared" si="3"/>
        <v>не имеются</v>
      </c>
      <c r="J25" s="42">
        <v>870</v>
      </c>
      <c r="K25" s="40" t="str">
        <f>VLOOKUP(J25,ОО!C:E,3,FALSE)</f>
        <v>муниципальное бюджетное общеобразовательное учреждение средняя общеобразовательная школа (военвед) г.Зернограда</v>
      </c>
      <c r="L25" s="14">
        <v>11</v>
      </c>
      <c r="M25" s="13" t="str">
        <f t="shared" si="4"/>
        <v>Участник</v>
      </c>
      <c r="N25" s="14">
        <v>57.6</v>
      </c>
    </row>
    <row r="26" spans="1:14" ht="26.25" customHeight="1" x14ac:dyDescent="0.25">
      <c r="A26" s="11" t="str">
        <f t="shared" si="0"/>
        <v>Зерноградский</v>
      </c>
      <c r="B26" s="12">
        <v>17</v>
      </c>
      <c r="C26" s="13" t="str">
        <f>[1]Форма3!C22</f>
        <v>Зуева</v>
      </c>
      <c r="D26" s="13" t="str">
        <f>[1]Форма3!D22</f>
        <v>Мария</v>
      </c>
      <c r="E26" s="13" t="str">
        <f>[1]Форма3!E22</f>
        <v>Андреевна</v>
      </c>
      <c r="F26" s="19" t="str">
        <f t="shared" si="1"/>
        <v>Женский</v>
      </c>
      <c r="G26" s="15">
        <f>[1]Форма3!$G$22</f>
        <v>38248</v>
      </c>
      <c r="H26" s="19" t="str">
        <f t="shared" si="2"/>
        <v>РОССИЯ</v>
      </c>
      <c r="I26" s="19" t="str">
        <f t="shared" si="3"/>
        <v>не имеются</v>
      </c>
      <c r="J26" s="42">
        <v>866</v>
      </c>
      <c r="K26" s="40" t="str">
        <f>VLOOKUP(J26,ОО!C:E,3,FALSE)</f>
        <v>муниципальное бюджетное общеобразовательное учреждение гимназия г.Зернограда</v>
      </c>
      <c r="L26" s="14">
        <v>10</v>
      </c>
      <c r="M26" s="13" t="str">
        <f t="shared" si="4"/>
        <v>Участник</v>
      </c>
      <c r="N26" s="14">
        <v>57.5</v>
      </c>
    </row>
    <row r="27" spans="1:14" ht="27.75" customHeight="1" x14ac:dyDescent="0.25">
      <c r="A27" s="11" t="str">
        <f t="shared" si="0"/>
        <v>Зерноградский</v>
      </c>
      <c r="B27" s="12">
        <v>18</v>
      </c>
      <c r="C27" s="13" t="str">
        <f>[1]Форма3!C23</f>
        <v>Горстка</v>
      </c>
      <c r="D27" s="13" t="str">
        <f>[1]Форма3!D23</f>
        <v>Анастасия</v>
      </c>
      <c r="E27" s="13" t="str">
        <f>[1]Форма3!E23</f>
        <v>Васильевна</v>
      </c>
      <c r="F27" s="19" t="str">
        <f t="shared" si="1"/>
        <v>Женский</v>
      </c>
      <c r="G27" s="15">
        <f>[1]Форма3!$G$23</f>
        <v>37823</v>
      </c>
      <c r="H27" s="19" t="str">
        <f t="shared" si="2"/>
        <v>РОССИЯ</v>
      </c>
      <c r="I27" s="19" t="str">
        <f t="shared" si="3"/>
        <v>не имеются</v>
      </c>
      <c r="J27" s="42">
        <v>866</v>
      </c>
      <c r="K27" s="40" t="str">
        <f>VLOOKUP(J27,ОО!C:E,3,FALSE)</f>
        <v>муниципальное бюджетное общеобразовательное учреждение гимназия г.Зернограда</v>
      </c>
      <c r="L27" s="14">
        <v>11</v>
      </c>
      <c r="M27" s="13" t="str">
        <f t="shared" si="4"/>
        <v>Участник</v>
      </c>
      <c r="N27" s="14">
        <v>57.3</v>
      </c>
    </row>
    <row r="28" spans="1:14" ht="26.25" customHeight="1" x14ac:dyDescent="0.25">
      <c r="A28" s="11" t="str">
        <f t="shared" si="0"/>
        <v>Зерноградский</v>
      </c>
      <c r="B28" s="12">
        <v>19</v>
      </c>
      <c r="C28" s="13" t="str">
        <f>[1]Форма3!C19</f>
        <v>Подтыкайлова</v>
      </c>
      <c r="D28" s="13" t="str">
        <f>[1]Форма3!D19</f>
        <v>Анна</v>
      </c>
      <c r="E28" s="13" t="str">
        <f>[1]Форма3!E19</f>
        <v>Сергеевна</v>
      </c>
      <c r="F28" s="19" t="str">
        <f t="shared" si="1"/>
        <v>Женский</v>
      </c>
      <c r="G28" s="15">
        <f>[1]Форма3!$G$19</f>
        <v>38440</v>
      </c>
      <c r="H28" s="19" t="str">
        <f t="shared" si="2"/>
        <v>РОССИЯ</v>
      </c>
      <c r="I28" s="19" t="str">
        <f t="shared" si="3"/>
        <v>не имеются</v>
      </c>
      <c r="J28" s="42">
        <v>866</v>
      </c>
      <c r="K28" s="40" t="str">
        <f>VLOOKUP(J28,ОО!C:E,3,FALSE)</f>
        <v>муниципальное бюджетное общеобразовательное учреждение гимназия г.Зернограда</v>
      </c>
      <c r="L28" s="14">
        <v>9</v>
      </c>
      <c r="M28" s="13" t="str">
        <f t="shared" si="4"/>
        <v>Участник</v>
      </c>
      <c r="N28" s="14">
        <v>56.8</v>
      </c>
    </row>
    <row r="29" spans="1:14" ht="24" x14ac:dyDescent="0.25">
      <c r="A29" s="11" t="str">
        <f t="shared" si="0"/>
        <v>Зерноградский</v>
      </c>
      <c r="B29" s="12">
        <v>20</v>
      </c>
      <c r="C29" s="13" t="str">
        <f>[1]Форма3!C20</f>
        <v>Чекалкина</v>
      </c>
      <c r="D29" s="13" t="str">
        <f>[1]Форма3!D20</f>
        <v>Валерия</v>
      </c>
      <c r="E29" s="13" t="str">
        <f>[1]Форма3!E20</f>
        <v>Игоревна</v>
      </c>
      <c r="F29" s="19" t="str">
        <f t="shared" si="1"/>
        <v>Женский</v>
      </c>
      <c r="G29" s="15">
        <f>[1]Форма3!$G$20</f>
        <v>38741</v>
      </c>
      <c r="H29" s="19" t="str">
        <f t="shared" si="2"/>
        <v>РОССИЯ</v>
      </c>
      <c r="I29" s="19" t="str">
        <f t="shared" si="3"/>
        <v>не имеются</v>
      </c>
      <c r="J29" s="42">
        <v>866</v>
      </c>
      <c r="K29" s="40" t="str">
        <f>VLOOKUP(J29,ОО!C:E,3,FALSE)</f>
        <v>муниципальное бюджетное общеобразовательное учреждение гимназия г.Зернограда</v>
      </c>
      <c r="L29" s="14">
        <v>9</v>
      </c>
      <c r="M29" s="13" t="str">
        <f t="shared" si="4"/>
        <v>Участник</v>
      </c>
      <c r="N29" s="14">
        <v>55.9</v>
      </c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2020-11-18T07:24:43Z</dcterms:modified>
</cp:coreProperties>
</file>