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ормы 2, 3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A22" i="4" l="1"/>
  <c r="A23" i="4"/>
  <c r="A24" i="4"/>
  <c r="A25" i="4"/>
  <c r="A26" i="4"/>
  <c r="C16" i="4" l="1"/>
  <c r="D16" i="4"/>
  <c r="E16" i="4"/>
  <c r="H12" i="4" l="1"/>
  <c r="H13" i="4"/>
  <c r="H14" i="4"/>
  <c r="H15" i="4"/>
  <c r="H16" i="4"/>
  <c r="H17" i="4"/>
  <c r="H18" i="4"/>
  <c r="H19" i="4"/>
  <c r="H20" i="4"/>
  <c r="H21" i="4"/>
  <c r="A11" i="4"/>
  <c r="A12" i="4"/>
  <c r="A13" i="4"/>
  <c r="A14" i="4"/>
  <c r="A15" i="4"/>
  <c r="A16" i="4"/>
  <c r="A17" i="4"/>
  <c r="A18" i="4"/>
  <c r="A19" i="4"/>
  <c r="A20" i="4"/>
  <c r="A21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<sst xmlns="http://schemas.openxmlformats.org/spreadsheetml/2006/main" count="5439" uniqueCount="2847">
  <si>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</si>
  <si>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</si>
  <si>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</si>
  <si>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</si>
  <si>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</si>
  <si>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</si>
  <si>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</si>
  <si>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</si>
  <si>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</si>
  <si>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</si>
  <si>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</si>
  <si>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</si>
  <si>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</si>
  <si>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</si>
  <si>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</si>
  <si>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</si>
  <si>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</si>
  <si>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</si>
  <si>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</si>
  <si>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</si>
  <si>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</si>
  <si>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</si>
  <si>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</si>
  <si>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</si>
  <si>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</si>
  <si>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</si>
  <si>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</si>
  <si>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</si>
  <si>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</si>
  <si>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</si>
  <si>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</si>
  <si>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</si>
  <si>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</si>
  <si>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</si>
  <si>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</si>
  <si>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</si>
  <si>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</si>
  <si>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</si>
  <si>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</si>
  <si>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</si>
  <si>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</si>
  <si>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</si>
  <si>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</si>
  <si>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</si>
  <si>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</si>
  <si>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</si>
  <si>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</si>
  <si>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</si>
  <si>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</si>
  <si>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</si>
  <si>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</si>
  <si>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</si>
  <si>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</si>
  <si>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</si>
  <si>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</si>
  <si>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</si>
  <si>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</si>
  <si>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</si>
  <si>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</si>
  <si>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</si>
  <si>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</si>
  <si>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</si>
  <si>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</si>
  <si>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</si>
  <si>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</si>
  <si>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</si>
  <si>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</si>
  <si>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</si>
  <si>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</si>
  <si>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</si>
  <si>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</si>
  <si>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</si>
  <si>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</si>
  <si>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</si>
  <si>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</si>
  <si>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</si>
  <si>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</si>
  <si>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</si>
  <si>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</si>
  <si>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</si>
  <si>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</si>
  <si>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</si>
  <si>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</si>
  <si>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</si>
  <si>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</si>
  <si>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</si>
  <si>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</si>
  <si>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</si>
  <si>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</si>
  <si>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</si>
  <si>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</si>
  <si>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</si>
  <si>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</si>
  <si>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</si>
  <si>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</si>
  <si>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</si>
  <si>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</si>
  <si>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</si>
  <si>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</si>
  <si>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</si>
  <si>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</si>
  <si>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</si>
  <si>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</si>
  <si>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</si>
  <si>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</si>
  <si>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</si>
  <si>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</si>
  <si>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</si>
  <si>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</si>
  <si>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</si>
  <si>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</si>
  <si>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</si>
  <si>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</si>
  <si>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</si>
  <si>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</si>
  <si>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</si>
  <si>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</si>
  <si>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</si>
  <si>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</si>
  <si>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</si>
  <si>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</si>
  <si>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</si>
  <si>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</si>
  <si>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</si>
  <si>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</si>
  <si>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</si>
  <si>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</si>
  <si>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</si>
  <si>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</si>
  <si>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</si>
  <si>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</si>
  <si>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</si>
  <si>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</si>
  <si>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</si>
  <si>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</si>
  <si>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</si>
  <si>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</si>
  <si>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</si>
  <si>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</si>
  <si>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</si>
  <si>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</si>
  <si>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</si>
  <si>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</si>
  <si>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</si>
  <si>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</si>
  <si>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</si>
  <si>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</si>
  <si>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</si>
  <si>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</si>
  <si>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</si>
  <si>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</si>
  <si>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</si>
  <si>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</si>
  <si>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</si>
  <si>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</si>
  <si>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</si>
  <si>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</si>
  <si>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</si>
  <si>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</si>
  <si>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</si>
  <si>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</si>
  <si>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</si>
  <si>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</si>
  <si>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</si>
  <si>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</si>
  <si>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</si>
  <si>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</si>
  <si>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</si>
  <si>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</si>
  <si>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</si>
  <si>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</si>
  <si>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</si>
  <si>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</si>
  <si>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</si>
  <si>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</si>
  <si>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</si>
  <si>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</si>
  <si>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</si>
  <si>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</si>
  <si>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</si>
  <si>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</si>
  <si>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</si>
  <si>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</si>
  <si>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</si>
  <si>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</si>
  <si>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</si>
  <si>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</si>
  <si>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</si>
  <si>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</si>
  <si>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</si>
  <si>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</si>
  <si>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</si>
  <si>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</si>
  <si>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</si>
  <si>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</si>
  <si>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</si>
  <si>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</si>
  <si>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</si>
  <si>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</si>
  <si>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</si>
  <si>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</si>
  <si>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</si>
  <si>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</si>
  <si>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</si>
  <si>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</si>
  <si>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</si>
  <si>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</si>
  <si>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</si>
  <si>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</si>
  <si>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</si>
  <si>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</si>
  <si>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</si>
  <si>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</si>
  <si>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</si>
  <si>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</si>
  <si>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</si>
  <si>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</si>
  <si>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</si>
  <si>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</si>
  <si>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</si>
  <si>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</si>
  <si>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</si>
  <si>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</si>
  <si>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</si>
  <si>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</si>
  <si>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</si>
  <si>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</si>
  <si>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</si>
  <si>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</si>
  <si>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</si>
  <si>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</si>
  <si>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</si>
  <si>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</si>
  <si>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</si>
  <si>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</si>
  <si>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</si>
  <si>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</si>
  <si>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</si>
  <si>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</si>
  <si>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</si>
  <si>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</si>
  <si>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</si>
  <si>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</si>
  <si>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</si>
  <si>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</si>
  <si>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</si>
  <si>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</si>
  <si>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</si>
  <si>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</si>
  <si>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</si>
  <si>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</si>
  <si>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</si>
  <si>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</si>
  <si>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</si>
  <si>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</si>
  <si>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</si>
  <si>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</si>
  <si>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</si>
  <si>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</si>
  <si>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</si>
  <si>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</si>
  <si>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</si>
  <si>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</si>
  <si>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</si>
  <si>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</si>
  <si>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</si>
  <si>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</si>
  <si>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</si>
  <si>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</si>
  <si>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</si>
  <si>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</si>
  <si>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</si>
  <si>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</si>
  <si>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</si>
  <si>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</si>
  <si>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</si>
  <si>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</si>
  <si>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</si>
  <si>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</si>
  <si>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</si>
  <si>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</si>
  <si>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</si>
  <si>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</si>
  <si>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</si>
  <si>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</si>
  <si>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</si>
  <si>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</si>
  <si>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</si>
  <si>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</si>
  <si>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</si>
  <si>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</si>
  <si>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</si>
  <si>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</si>
  <si>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</si>
  <si>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</si>
  <si>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</si>
  <si>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</si>
  <si>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</si>
  <si>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</si>
  <si>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</si>
  <si>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</si>
  <si>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</si>
  <si>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</si>
  <si>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</si>
  <si>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</si>
  <si>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</si>
  <si>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</si>
  <si>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</si>
  <si>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</si>
  <si>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</si>
  <si>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</si>
  <si>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</si>
  <si>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</si>
  <si>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</si>
  <si>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</si>
  <si>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</si>
  <si>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</si>
  <si>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</si>
  <si>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</si>
  <si>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</si>
  <si>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</si>
  <si>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</si>
  <si>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</si>
  <si>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</si>
  <si>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</si>
  <si>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</si>
  <si>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</si>
  <si>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</si>
  <si>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</si>
  <si>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</si>
  <si>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</si>
  <si>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</si>
  <si>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</si>
  <si>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</si>
  <si>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</si>
  <si>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</si>
  <si>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</si>
  <si>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</si>
  <si>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</si>
  <si>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</si>
  <si>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</si>
  <si>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</si>
  <si>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</si>
  <si>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</si>
  <si>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</si>
  <si>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</si>
  <si>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</si>
  <si>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</si>
  <si>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</si>
  <si>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</si>
  <si>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</si>
  <si>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</si>
  <si>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</si>
  <si>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</si>
  <si>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</si>
  <si>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</si>
  <si>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</si>
  <si>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</si>
  <si>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</si>
  <si>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</si>
  <si>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</si>
  <si>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</si>
  <si>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</si>
  <si>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</si>
  <si>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</si>
  <si>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</si>
  <si>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</si>
  <si>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</si>
  <si>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</si>
  <si>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</si>
  <si>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</si>
  <si>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</si>
  <si>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</si>
  <si>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</si>
  <si>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</si>
  <si>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</si>
  <si>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</si>
  <si>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</si>
  <si>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</si>
  <si>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</si>
  <si>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</si>
  <si>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</si>
  <si>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</si>
  <si>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</si>
  <si>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</si>
  <si>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</si>
  <si>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</si>
  <si>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</si>
  <si>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</si>
  <si>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</si>
  <si>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</si>
  <si>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</si>
  <si>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</si>
  <si>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</si>
  <si>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</si>
  <si>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</si>
  <si>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</si>
  <si>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</si>
  <si>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</si>
  <si>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</si>
  <si>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</si>
  <si>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</si>
  <si>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</si>
  <si>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</si>
  <si>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</si>
  <si>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</si>
  <si>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</si>
  <si>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</si>
  <si>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</si>
  <si>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</si>
  <si>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</si>
  <si>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</si>
  <si>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</si>
  <si>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</si>
  <si>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</si>
  <si>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</si>
  <si>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</si>
  <si>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</si>
  <si>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</si>
  <si>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</si>
  <si>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</si>
  <si>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</si>
  <si>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</si>
  <si>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</si>
  <si>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</si>
  <si>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</si>
  <si>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</si>
  <si>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</si>
  <si>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</si>
  <si>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</si>
  <si>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</si>
  <si>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</si>
  <si>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</si>
  <si>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</si>
  <si>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</si>
  <si>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</si>
  <si>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</si>
  <si>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</si>
  <si>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</si>
  <si>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</si>
  <si>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</si>
  <si>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</si>
  <si>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</si>
  <si>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</si>
  <si>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</si>
  <si>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</si>
  <si>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</si>
  <si>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</si>
  <si>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</si>
  <si>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</si>
  <si>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</si>
  <si>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</si>
  <si>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</si>
  <si>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</si>
  <si>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</si>
  <si>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</si>
  <si>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</si>
  <si>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</si>
  <si>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</si>
  <si>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</si>
  <si>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</si>
  <si>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</si>
  <si>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</si>
  <si>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</si>
  <si>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</si>
  <si>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</si>
  <si>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</si>
  <si>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</si>
  <si>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</si>
  <si>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</si>
  <si>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</si>
  <si>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</si>
  <si>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</si>
  <si>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</si>
  <si>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</si>
  <si>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</si>
  <si>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</si>
  <si>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</si>
  <si>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</si>
  <si>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</si>
  <si>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</si>
  <si>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</si>
  <si>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</si>
  <si>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</si>
  <si>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</si>
  <si>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</si>
  <si>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</si>
  <si>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</si>
  <si>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</si>
  <si>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</si>
  <si>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</si>
  <si>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</si>
  <si>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</si>
  <si>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</si>
  <si>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</si>
  <si>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</si>
  <si>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</si>
  <si>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</si>
  <si>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</si>
  <si>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</si>
  <si>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</si>
  <si>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</si>
  <si>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</si>
  <si>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</si>
  <si>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</si>
  <si>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</si>
  <si>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</si>
  <si>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</si>
  <si>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</si>
  <si>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</si>
  <si>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</si>
  <si>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</si>
  <si>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</si>
  <si>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</si>
  <si>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</si>
  <si>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</si>
  <si>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</si>
  <si>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</si>
  <si>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</si>
  <si>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</si>
  <si>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</si>
  <si>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</si>
  <si>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</si>
  <si>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</si>
  <si>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</si>
  <si>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</si>
  <si>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</si>
  <si>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</si>
  <si>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</si>
  <si>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</si>
  <si>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</si>
  <si>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</si>
  <si>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</si>
  <si>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</si>
  <si>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</si>
  <si>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</si>
  <si>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</si>
  <si>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</si>
  <si>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</si>
  <si>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</si>
  <si>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</si>
  <si>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</si>
  <si>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</si>
  <si>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</si>
  <si>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</si>
  <si>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</si>
  <si>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</si>
  <si>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</si>
  <si>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</si>
  <si>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</si>
  <si>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</si>
  <si>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</si>
  <si>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</si>
  <si>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</si>
  <si>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</si>
  <si>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</si>
  <si>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</si>
  <si>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</si>
  <si>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</si>
  <si>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</si>
  <si>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</si>
  <si>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</si>
  <si>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</si>
  <si>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</si>
  <si>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</si>
  <si>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</si>
  <si>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</si>
  <si>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</si>
  <si>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</si>
  <si>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</si>
  <si>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</si>
  <si>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</si>
  <si>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</si>
  <si>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</si>
  <si>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</si>
  <si>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</si>
  <si>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</si>
  <si>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</si>
  <si>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</si>
  <si>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</si>
  <si>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</si>
  <si>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</si>
  <si>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</si>
  <si>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</si>
  <si>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</si>
  <si>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</si>
  <si>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</si>
  <si>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</si>
  <si>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</si>
  <si>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</si>
  <si>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</si>
  <si>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</si>
  <si>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</si>
  <si>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</si>
  <si>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</si>
  <si>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</si>
  <si>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</si>
  <si>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</si>
  <si>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</si>
  <si>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</si>
  <si>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</si>
  <si>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</si>
  <si>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</si>
  <si>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</si>
  <si>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</si>
  <si>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</si>
  <si>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</si>
  <si>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</si>
  <si>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</si>
  <si>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</si>
  <si>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</si>
  <si>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</si>
  <si>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</si>
  <si>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</si>
  <si>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</si>
  <si>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</si>
  <si>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</si>
  <si>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</si>
  <si>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</si>
  <si>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</si>
  <si>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</si>
  <si>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</si>
  <si>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</si>
  <si>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</si>
  <si>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</si>
  <si>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</si>
  <si>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</si>
  <si>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</si>
  <si>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</si>
  <si>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</si>
  <si>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</si>
  <si>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</si>
  <si>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</si>
  <si>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</si>
  <si>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</si>
  <si>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</si>
  <si>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</si>
  <si>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</si>
  <si>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</si>
  <si>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</si>
  <si>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</si>
  <si>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</si>
  <si>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</si>
  <si>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</si>
  <si>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</si>
  <si>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</si>
  <si>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</si>
  <si>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</si>
  <si>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</si>
  <si>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</si>
  <si>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</si>
  <si>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</si>
  <si>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</si>
  <si>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</si>
  <si>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</si>
  <si>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</si>
  <si>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</si>
  <si>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</si>
  <si>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</si>
  <si>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</si>
  <si>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</si>
  <si>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</si>
  <si>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</si>
  <si>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</si>
  <si>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</si>
  <si>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</si>
  <si>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</si>
  <si>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</si>
  <si>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</si>
  <si>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</si>
  <si>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</si>
  <si>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</si>
  <si>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</si>
  <si>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</si>
  <si>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</si>
  <si>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</si>
  <si>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</si>
  <si>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</si>
  <si>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</si>
  <si>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</si>
  <si>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</si>
  <si>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</si>
  <si>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</si>
  <si>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</si>
  <si>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</si>
  <si>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</si>
  <si>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</si>
  <si>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</si>
  <si>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</si>
  <si>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</si>
  <si>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</si>
  <si>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</si>
  <si>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</si>
  <si>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</si>
  <si>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</si>
  <si>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</si>
  <si>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</si>
  <si>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</si>
  <si>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</si>
  <si>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</si>
  <si>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</si>
  <si>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</si>
  <si>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</si>
  <si>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</si>
  <si>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</si>
  <si>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</si>
  <si>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</si>
  <si>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</si>
  <si>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</si>
  <si>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</si>
  <si>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</si>
  <si>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</si>
  <si>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</si>
  <si>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</si>
  <si>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</si>
  <si>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</si>
  <si>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</si>
  <si>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</si>
  <si>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</si>
  <si>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</si>
  <si>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</si>
  <si>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</si>
  <si>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</si>
  <si>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</si>
  <si>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</si>
  <si>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</si>
  <si>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</si>
  <si>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</si>
  <si>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</si>
  <si>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</si>
  <si>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</si>
  <si>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</si>
  <si>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</si>
  <si>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</si>
  <si>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</si>
  <si>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</si>
  <si>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</si>
  <si>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</si>
  <si>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</si>
  <si>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</si>
  <si>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</si>
  <si>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</si>
  <si>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</si>
  <si>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</si>
  <si>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</si>
  <si>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</si>
  <si>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</si>
  <si>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</si>
  <si>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</si>
  <si>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</si>
  <si>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</si>
  <si>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</si>
  <si>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</si>
  <si>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</si>
  <si>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</si>
  <si>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</si>
  <si>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</si>
  <si>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</si>
  <si>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</si>
  <si>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</si>
  <si>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</si>
  <si>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</si>
  <si>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</si>
  <si>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</si>
  <si>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</si>
  <si>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</si>
  <si>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</si>
  <si>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</si>
  <si>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</si>
  <si>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</si>
  <si>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</si>
  <si>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</si>
  <si>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</si>
  <si>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</si>
  <si>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</si>
  <si>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</si>
  <si>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</si>
  <si>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</si>
  <si>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</si>
  <si>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</si>
  <si>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</si>
  <si>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</si>
  <si>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</si>
  <si>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</si>
  <si>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</si>
  <si>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</si>
  <si>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</si>
  <si>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</si>
  <si>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</si>
  <si>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</si>
  <si>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</si>
  <si>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</si>
  <si>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</si>
  <si>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</si>
  <si>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</si>
  <si>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</si>
  <si>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</si>
  <si>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</si>
  <si>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</si>
  <si>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</si>
  <si>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</si>
  <si>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</si>
  <si>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</si>
  <si>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</si>
  <si>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</si>
  <si>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</si>
  <si>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</si>
  <si>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</si>
  <si>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</si>
  <si>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</si>
  <si>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</si>
  <si>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</si>
  <si>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</si>
  <si>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</si>
  <si>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</si>
  <si>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</si>
  <si>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</si>
  <si>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</si>
  <si>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</si>
  <si>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</si>
  <si>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</si>
  <si>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</si>
  <si>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</si>
  <si>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</si>
  <si>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</si>
  <si>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</si>
  <si>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</si>
  <si>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</si>
  <si>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</si>
  <si>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</si>
  <si>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</si>
  <si>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</si>
  <si>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</si>
  <si>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</si>
  <si>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</si>
  <si>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</si>
  <si>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</si>
  <si>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</si>
  <si>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</si>
  <si>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</si>
  <si>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</si>
  <si>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</si>
  <si>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</si>
  <si>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</si>
  <si>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</si>
  <si>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</si>
  <si>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</si>
  <si>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</si>
  <si>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</si>
  <si>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</si>
  <si>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</si>
  <si>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</si>
  <si>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</si>
  <si>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</si>
  <si>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</si>
  <si>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</si>
  <si>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</si>
  <si>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</si>
  <si>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</si>
  <si>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</si>
  <si>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</si>
  <si>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</si>
  <si>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</si>
  <si>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</si>
  <si>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</si>
  <si>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</si>
  <si>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</si>
  <si>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</si>
  <si>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</si>
  <si>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</si>
  <si>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</si>
  <si>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</si>
  <si>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</si>
  <si>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</si>
  <si>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</si>
  <si>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</si>
  <si>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</si>
  <si>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</si>
  <si>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</si>
  <si>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</si>
  <si>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</si>
  <si>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</si>
  <si>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</si>
  <si>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</si>
  <si>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</si>
  <si>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</si>
  <si>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</si>
  <si>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</si>
  <si>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</si>
  <si>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</si>
  <si>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</si>
  <si>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</si>
  <si>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</si>
  <si>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</si>
  <si>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</si>
  <si>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</si>
  <si>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</si>
  <si>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</si>
  <si>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</si>
  <si>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</si>
  <si>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</si>
  <si>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</si>
  <si>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</si>
  <si>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</si>
  <si>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</si>
  <si>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</si>
  <si>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</si>
  <si>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</si>
  <si>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</si>
  <si>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</si>
  <si>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</si>
  <si>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</si>
  <si>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</si>
  <si>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</si>
  <si>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</si>
  <si>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</si>
  <si>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</si>
  <si>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</si>
  <si>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</si>
  <si>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</si>
  <si>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</si>
  <si>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</si>
  <si>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</si>
  <si>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</si>
  <si>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</si>
  <si>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</si>
  <si>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</si>
  <si>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</si>
  <si>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</si>
  <si>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</si>
  <si>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</si>
  <si>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</si>
  <si>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</si>
  <si>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</si>
  <si>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</si>
  <si>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</si>
  <si>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</si>
  <si>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</si>
  <si>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</si>
  <si>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</si>
  <si>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</si>
  <si>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</si>
  <si>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</si>
  <si>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</si>
  <si>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</si>
  <si>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</si>
  <si>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</si>
  <si>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</si>
  <si>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</si>
  <si>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</si>
  <si>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</si>
  <si>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</si>
  <si>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</si>
  <si>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</si>
  <si>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</si>
  <si>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</si>
  <si>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</si>
  <si>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</si>
  <si>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</si>
  <si>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</si>
  <si>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</si>
  <si>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</si>
  <si>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</si>
  <si>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</si>
  <si>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</si>
  <si>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</si>
  <si>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</si>
  <si>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</si>
  <si>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</si>
  <si>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</si>
  <si>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</si>
  <si>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</si>
  <si>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</si>
  <si>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</si>
  <si>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</si>
  <si>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</si>
  <si>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</si>
  <si>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</si>
  <si>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</si>
  <si>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</si>
  <si>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</si>
  <si>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</si>
  <si>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</si>
  <si>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</si>
  <si>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</si>
  <si>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</si>
  <si>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</si>
  <si>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</si>
  <si>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</si>
  <si>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</si>
  <si>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</si>
  <si>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</si>
  <si>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</si>
  <si>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</si>
  <si>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</si>
  <si>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</si>
  <si>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</si>
  <si>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</si>
  <si>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</si>
  <si>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</si>
  <si>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</si>
  <si>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</si>
  <si>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</si>
  <si>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</si>
  <si>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</si>
  <si>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</si>
  <si>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</si>
  <si>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</si>
  <si>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</si>
  <si>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</si>
  <si>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</si>
  <si>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</si>
  <si>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</si>
  <si>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</si>
  <si>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</si>
  <si>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</si>
  <si>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</si>
  <si>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</si>
  <si>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</si>
  <si>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</si>
  <si>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</si>
  <si>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</si>
  <si>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</si>
  <si>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</si>
  <si>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</si>
  <si>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</si>
  <si>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</si>
  <si>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</si>
  <si>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</si>
  <si>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</si>
  <si>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</si>
  <si>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</si>
  <si>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</si>
  <si>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</si>
  <si>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</si>
  <si>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</si>
  <si>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</si>
  <si>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</si>
  <si>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</si>
  <si>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</si>
  <si>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</si>
  <si>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</si>
  <si>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</si>
  <si>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</si>
  <si>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</si>
  <si>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</si>
  <si>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</si>
  <si>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</si>
  <si>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</si>
  <si>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</si>
  <si>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</si>
  <si>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</si>
  <si>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</si>
  <si>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</si>
  <si>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</si>
  <si>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</si>
  <si>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</si>
  <si>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</si>
  <si>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</si>
  <si>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</si>
  <si>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</si>
  <si>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</si>
  <si>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</si>
  <si>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</si>
  <si>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</si>
  <si>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</si>
  <si>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</si>
  <si>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</si>
  <si>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</si>
  <si>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</si>
  <si>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</si>
  <si>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</si>
  <si>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</si>
  <si>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</si>
  <si>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</si>
  <si>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</si>
  <si>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</si>
  <si>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</si>
  <si>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</si>
  <si>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</si>
  <si>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</si>
  <si>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</si>
  <si>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</si>
  <si>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</si>
  <si>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</si>
  <si>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</si>
  <si>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</si>
  <si>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</si>
  <si>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</si>
  <si>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</si>
  <si>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</si>
  <si>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</si>
  <si>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</si>
  <si>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</si>
  <si>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</si>
  <si>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</si>
  <si>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</si>
  <si>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</si>
  <si>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</si>
  <si>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</si>
  <si>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</si>
  <si>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</si>
  <si>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</si>
  <si>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</si>
  <si>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</si>
  <si>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</si>
  <si>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</si>
  <si>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</si>
  <si>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</si>
  <si>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</si>
  <si>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</si>
  <si>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</si>
  <si>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</si>
  <si>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</si>
  <si>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</si>
  <si>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</si>
  <si>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</si>
  <si>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</si>
  <si>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</si>
  <si>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</si>
  <si>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</si>
  <si>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</si>
  <si>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</si>
  <si>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</si>
  <si>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</si>
  <si>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</si>
  <si>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</si>
  <si>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</si>
  <si>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</si>
  <si>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</si>
  <si>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</si>
  <si>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</si>
  <si>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</si>
  <si>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</si>
  <si>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</si>
  <si>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</si>
  <si>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</si>
  <si>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</si>
  <si>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</si>
  <si>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</si>
  <si>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</si>
  <si>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</si>
  <si>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</si>
  <si>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</si>
  <si>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</si>
  <si>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</si>
  <si>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</si>
  <si>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</si>
  <si>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</si>
  <si>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</si>
  <si>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</si>
  <si>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</si>
  <si>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</si>
  <si>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</si>
  <si>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</si>
  <si>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</si>
  <si>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</si>
  <si>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</si>
  <si>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</si>
  <si>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</si>
  <si>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</si>
  <si>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</si>
  <si>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</si>
  <si>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</si>
  <si>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</si>
  <si>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</si>
  <si>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</si>
  <si>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</si>
  <si>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</si>
  <si>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</si>
  <si>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</si>
  <si>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</si>
  <si>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</si>
  <si>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</si>
  <si>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</si>
  <si>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</si>
  <si>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</si>
  <si>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</si>
  <si>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</si>
  <si>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</si>
  <si>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</si>
  <si>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</si>
  <si>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</si>
  <si>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</si>
  <si>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</si>
  <si>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</si>
  <si>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</si>
  <si>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</si>
  <si>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</si>
  <si>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</si>
  <si>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</si>
  <si>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</si>
  <si>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</si>
  <si>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</si>
  <si>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</si>
  <si>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</si>
  <si>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</si>
  <si>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</si>
  <si>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</si>
  <si>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</si>
  <si>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</si>
  <si>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</si>
  <si>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</si>
  <si>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</si>
  <si>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</si>
  <si>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</si>
  <si>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</si>
  <si>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</si>
  <si>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</si>
  <si>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</si>
  <si>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</si>
  <si>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</si>
  <si>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</si>
  <si>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</si>
  <si>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</si>
  <si>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</si>
  <si>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</si>
  <si>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</si>
  <si>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</si>
  <si>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</si>
  <si>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</si>
  <si>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</si>
  <si>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</si>
  <si>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</si>
  <si>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</si>
  <si>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</si>
  <si>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</si>
  <si>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</si>
  <si>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</si>
  <si>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</si>
  <si>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</si>
  <si>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</si>
  <si>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</si>
  <si>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</si>
  <si>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</si>
  <si>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</si>
  <si>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</si>
  <si>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</si>
  <si>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</si>
  <si>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</si>
  <si>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</si>
  <si>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</si>
  <si>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</si>
  <si>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</si>
  <si>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</si>
  <si>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</si>
  <si>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</si>
  <si>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</si>
  <si>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</si>
  <si>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</si>
  <si>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</si>
  <si>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</si>
  <si>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</si>
  <si>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</si>
  <si>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</si>
  <si>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</si>
  <si>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</si>
  <si>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</si>
  <si>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</si>
  <si>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</si>
  <si>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</si>
  <si>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</si>
  <si>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</si>
  <si>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</si>
  <si>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</si>
  <si>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</si>
  <si>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</si>
  <si>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</si>
  <si>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</si>
  <si>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</si>
  <si>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</si>
  <si>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</si>
  <si>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</si>
  <si>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</si>
  <si>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</si>
  <si>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</si>
  <si>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</si>
  <si>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</si>
  <si>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</si>
  <si>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</si>
  <si>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</si>
  <si>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</si>
  <si>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</si>
  <si>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</si>
  <si>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</si>
  <si>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</si>
  <si>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</si>
  <si>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</si>
  <si>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</si>
  <si>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</si>
  <si>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</si>
  <si>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</si>
  <si>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</si>
  <si>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</si>
  <si>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</si>
  <si>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</si>
  <si>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</si>
  <si>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</si>
  <si>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</si>
  <si>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</si>
  <si>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</si>
  <si>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</si>
  <si>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</si>
  <si>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</si>
  <si>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</si>
  <si>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</si>
  <si>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</si>
  <si>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</si>
  <si>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</si>
  <si>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</si>
  <si>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</si>
  <si>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</si>
  <si>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</si>
  <si>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</si>
  <si>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</si>
  <si>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</si>
  <si>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</si>
  <si>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</si>
  <si>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</si>
  <si>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</si>
  <si>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</si>
  <si>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</si>
  <si>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</si>
  <si>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</si>
  <si>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</si>
  <si>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</si>
  <si>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</si>
  <si>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</si>
  <si>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</si>
  <si>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</si>
  <si>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</si>
  <si>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</si>
  <si>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</si>
  <si>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</si>
  <si>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</si>
  <si>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</si>
  <si>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</si>
  <si>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</si>
  <si>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</si>
  <si>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</si>
  <si>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</si>
  <si>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</si>
  <si>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</si>
  <si>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</si>
  <si>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</si>
  <si>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</si>
  <si>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</si>
  <si>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</si>
  <si>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</si>
  <si>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</si>
  <si>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</si>
  <si>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</si>
  <si>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</si>
  <si>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</si>
  <si>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</si>
  <si>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</si>
  <si>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</si>
  <si>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</si>
  <si>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</si>
  <si>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</si>
  <si>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</si>
  <si>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</si>
  <si>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</si>
  <si>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</si>
  <si>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</si>
  <si>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</si>
  <si>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</si>
  <si>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</si>
  <si>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</si>
  <si>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</si>
  <si>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</si>
  <si>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</si>
  <si>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</si>
  <si>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</si>
  <si>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</si>
  <si>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</si>
  <si>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</si>
  <si>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</si>
  <si>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</si>
  <si>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</si>
  <si>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</si>
  <si>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</si>
  <si>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</si>
  <si>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</si>
  <si>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</si>
  <si>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</si>
  <si>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</si>
  <si>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</si>
  <si>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</si>
  <si>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</si>
  <si>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</si>
  <si>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</si>
  <si>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</si>
  <si>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</si>
  <si>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</si>
  <si>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</si>
  <si>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</si>
  <si>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</si>
  <si>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</si>
  <si>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</si>
  <si>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</si>
  <si>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</si>
  <si>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</si>
  <si>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</si>
  <si>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</si>
  <si>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</si>
  <si>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</si>
  <si>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</si>
  <si>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</si>
  <si>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</si>
  <si>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</si>
  <si>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</si>
  <si>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</si>
  <si>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</si>
  <si>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</si>
  <si>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</si>
  <si>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</si>
  <si>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</si>
  <si>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</si>
  <si>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</si>
  <si>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</si>
  <si>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</si>
  <si>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</si>
  <si>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</si>
  <si>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</si>
  <si>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</si>
  <si>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</si>
  <si>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</si>
  <si>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</si>
  <si>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</si>
  <si>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</si>
  <si>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</si>
  <si>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</si>
  <si>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</si>
  <si>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</si>
  <si>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</si>
  <si>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</si>
  <si>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</si>
  <si>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</si>
  <si>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</si>
  <si>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</si>
  <si>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</si>
  <si>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</si>
  <si>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</si>
  <si>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</si>
  <si>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</si>
  <si>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</si>
  <si>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</si>
  <si>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</si>
  <si>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</si>
  <si>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</si>
  <si>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</si>
  <si>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</si>
  <si>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</si>
  <si>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</si>
  <si>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</si>
  <si>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</si>
  <si>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</si>
  <si>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</si>
  <si>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</si>
  <si>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</si>
  <si>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</si>
  <si>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</si>
  <si>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</si>
  <si>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</si>
  <si>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</si>
  <si>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</si>
  <si>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</si>
  <si>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</si>
  <si>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</si>
  <si>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</si>
  <si>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</si>
  <si>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</si>
  <si>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</si>
  <si>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</si>
  <si>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</si>
  <si>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</si>
  <si>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</si>
  <si>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</si>
  <si>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</si>
  <si>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</si>
  <si>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</si>
  <si>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</si>
  <si>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</si>
  <si>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</si>
  <si>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</si>
  <si>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</si>
  <si>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</si>
  <si>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</si>
  <si>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</si>
  <si>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</si>
  <si>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</si>
  <si>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</si>
  <si>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</si>
  <si>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</si>
  <si>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</si>
  <si>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</si>
  <si>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</si>
  <si>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</si>
  <si>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</si>
  <si>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</si>
  <si>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</si>
  <si>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</si>
  <si>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</si>
  <si>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</si>
  <si>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</si>
  <si>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</si>
  <si>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</si>
  <si>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</si>
  <si>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</si>
  <si>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</si>
  <si>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</si>
  <si>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</si>
  <si>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</si>
  <si>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</si>
  <si>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</si>
  <si>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</si>
  <si>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</si>
  <si>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</si>
  <si>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</si>
  <si>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</si>
  <si>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</si>
  <si>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</si>
  <si>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</si>
  <si>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</si>
  <si>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</si>
  <si>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</si>
  <si>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</si>
  <si>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</si>
  <si>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</si>
  <si>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</si>
  <si>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</si>
  <si>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</si>
  <si>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</si>
  <si>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</si>
  <si>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</si>
  <si>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</si>
  <si>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</si>
  <si>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</si>
  <si>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</si>
  <si>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</si>
  <si>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</si>
  <si>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</si>
  <si>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</si>
  <si>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</si>
  <si>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</si>
  <si>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</si>
  <si>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</si>
  <si>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</si>
  <si>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</si>
  <si>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</si>
  <si>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</si>
  <si>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</si>
  <si>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</si>
  <si>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</si>
  <si>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</si>
  <si>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</si>
  <si>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</si>
  <si>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</si>
  <si>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</si>
  <si>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</si>
  <si>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</si>
  <si>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</si>
  <si>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</si>
  <si>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</si>
  <si>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</si>
  <si>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</si>
  <si>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</si>
  <si>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</si>
  <si>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</si>
  <si>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</si>
  <si>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</si>
  <si>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</si>
  <si>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</si>
  <si>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</si>
  <si>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</si>
  <si>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</si>
  <si>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</si>
  <si>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</si>
  <si>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</si>
  <si>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</si>
  <si>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</si>
  <si>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</si>
  <si>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</si>
  <si>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</si>
  <si>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</si>
  <si>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</si>
  <si>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</si>
  <si>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</si>
  <si>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</si>
  <si>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</si>
  <si>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</si>
  <si>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</si>
  <si>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</si>
  <si>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</si>
  <si>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</si>
  <si>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</si>
  <si>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</si>
  <si>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</si>
  <si>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</si>
  <si>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</si>
  <si>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</si>
  <si>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</si>
  <si>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</si>
  <si>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</si>
  <si>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</si>
  <si>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</si>
  <si>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</si>
  <si>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</si>
  <si>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</si>
  <si>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</si>
  <si>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</si>
  <si>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</si>
  <si>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</si>
  <si>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</si>
  <si>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</si>
  <si>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</si>
  <si>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</si>
  <si>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</si>
  <si>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</si>
  <si>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</si>
  <si>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</si>
  <si>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</si>
  <si>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</si>
  <si>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</si>
  <si>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</si>
  <si>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</si>
  <si>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</si>
  <si>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</si>
  <si>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</si>
  <si>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</si>
  <si>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</si>
  <si>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</si>
  <si>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</si>
  <si>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</si>
  <si>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</si>
  <si>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</si>
  <si>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</si>
  <si>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</si>
  <si>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</si>
  <si>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</si>
  <si>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</si>
  <si>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</si>
  <si>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</si>
  <si>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</si>
  <si>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</si>
  <si>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</si>
  <si>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</si>
  <si>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</si>
  <si>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</si>
  <si>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</si>
  <si>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</si>
  <si>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</si>
  <si>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</si>
  <si>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</si>
  <si>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</si>
  <si>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</si>
  <si>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</si>
  <si>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</si>
  <si>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</si>
  <si>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</si>
  <si>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</si>
  <si>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</si>
  <si>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</si>
  <si>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</si>
  <si>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</si>
  <si>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</si>
  <si>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</si>
  <si>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</si>
  <si>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</si>
  <si>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</si>
  <si>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</si>
  <si>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</si>
  <si>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</si>
  <si>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</si>
  <si>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</si>
  <si>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</si>
  <si>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</si>
  <si>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</si>
  <si>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</si>
  <si>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</si>
  <si>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</si>
  <si>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</si>
  <si>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</si>
  <si>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</si>
  <si>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</si>
  <si>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</si>
  <si>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</si>
  <si>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</si>
  <si>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</si>
  <si>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</si>
  <si>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</si>
  <si>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</si>
  <si>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</si>
  <si>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</si>
  <si>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</si>
  <si>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</si>
  <si>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</si>
  <si>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</si>
  <si>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</si>
  <si>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</si>
  <si>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</si>
  <si>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</si>
  <si>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</si>
  <si>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</si>
  <si>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</si>
  <si>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</si>
  <si>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</si>
  <si>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</si>
  <si>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</si>
  <si>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</si>
  <si>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</si>
  <si>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</si>
  <si>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</si>
  <si>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</si>
  <si>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</si>
  <si>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</si>
  <si>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</si>
  <si>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</si>
  <si>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</si>
  <si>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</si>
  <si>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</si>
  <si>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</si>
  <si>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</si>
  <si>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</si>
  <si>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</si>
  <si>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</si>
  <si>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</si>
  <si>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</si>
  <si>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</si>
  <si>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</si>
  <si>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</si>
  <si>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</si>
  <si>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</si>
  <si>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</si>
  <si>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</si>
  <si>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</si>
  <si>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</si>
  <si>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</si>
  <si>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</si>
  <si>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</si>
  <si>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</si>
  <si>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</si>
  <si>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</si>
  <si>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</si>
  <si>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</si>
  <si>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</si>
  <si>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</si>
  <si>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</si>
  <si>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</si>
  <si>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</si>
  <si>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</si>
  <si>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</si>
  <si>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</si>
  <si>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</si>
  <si>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</si>
  <si>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</si>
  <si>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</si>
  <si>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</si>
  <si>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</si>
  <si>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</si>
  <si>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</si>
  <si>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</si>
  <si>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</si>
  <si>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</si>
  <si>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</si>
  <si>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</si>
  <si>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</si>
  <si>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</si>
  <si>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</si>
  <si>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</si>
  <si>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</si>
  <si>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</si>
  <si>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</si>
  <si>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</si>
  <si>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</si>
  <si>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</si>
  <si>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</si>
  <si>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</si>
  <si>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</si>
  <si>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</si>
  <si>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</si>
  <si>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</si>
  <si>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</si>
  <si>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</si>
  <si>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</si>
  <si>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</si>
  <si>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</si>
  <si>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</si>
  <si>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</si>
  <si>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</si>
  <si>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</si>
  <si>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</si>
  <si>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</si>
  <si>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</si>
  <si>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</si>
  <si>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</si>
  <si>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</si>
  <si>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</si>
  <si>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</si>
  <si>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</si>
  <si>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</si>
  <si>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</si>
  <si>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</si>
  <si>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</si>
  <si>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</si>
  <si>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</si>
  <si>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</si>
  <si>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</si>
  <si>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</si>
  <si>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</si>
  <si>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</si>
  <si>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</si>
  <si>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</si>
  <si>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</si>
  <si>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</si>
  <si>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</si>
  <si>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</si>
  <si>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</si>
  <si>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</si>
  <si>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</si>
  <si>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</si>
  <si>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</si>
  <si>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</si>
  <si>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</si>
  <si>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</si>
  <si>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</si>
  <si>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</si>
  <si>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</si>
  <si>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</si>
  <si>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</si>
  <si>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</si>
  <si>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</si>
  <si>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</si>
  <si>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</si>
  <si>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</si>
  <si>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</si>
  <si>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</si>
  <si>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</si>
  <si>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</si>
  <si>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</si>
  <si>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</si>
  <si>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</si>
  <si>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</si>
  <si>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</si>
  <si>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</si>
  <si>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</si>
  <si>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</si>
  <si>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</si>
  <si>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</si>
  <si>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</si>
  <si>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</si>
  <si>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</si>
  <si>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</si>
  <si>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</si>
  <si>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</si>
  <si>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</si>
  <si>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</si>
  <si>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</si>
  <si>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</si>
  <si>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</si>
  <si>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</si>
  <si>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</si>
  <si>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</si>
  <si>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</si>
  <si>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</si>
  <si>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</si>
  <si>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</si>
  <si>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</si>
  <si>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</si>
  <si>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</si>
  <si>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</si>
  <si>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</si>
  <si>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</si>
  <si>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</si>
  <si>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</si>
  <si>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</si>
  <si>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</si>
  <si>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</si>
  <si>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</si>
  <si>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</si>
  <si>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</si>
  <si>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</si>
  <si>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</si>
  <si>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</si>
  <si>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</si>
  <si>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</si>
  <si>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</si>
  <si>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</si>
  <si>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</si>
  <si>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</si>
  <si>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</si>
  <si>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</si>
  <si>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</si>
  <si>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</si>
  <si>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</si>
  <si>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</si>
  <si>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</si>
  <si>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</si>
  <si>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</si>
  <si>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</si>
  <si>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</si>
  <si>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</si>
  <si>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</si>
  <si>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</si>
  <si>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</si>
  <si>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</si>
  <si>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</si>
  <si>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</si>
  <si>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</si>
  <si>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</si>
  <si>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</si>
  <si>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</si>
  <si>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</si>
  <si>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</si>
  <si>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</si>
  <si>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</si>
  <si>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</si>
  <si>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</si>
  <si>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</si>
  <si>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</si>
  <si>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</si>
  <si>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</si>
  <si>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</si>
  <si>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</si>
  <si>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</si>
  <si>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</si>
  <si>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</si>
  <si>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</si>
  <si>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</si>
  <si>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</si>
  <si>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</si>
  <si>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</si>
  <si>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</si>
  <si>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</si>
  <si>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</si>
  <si>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</si>
  <si>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</si>
  <si>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</si>
  <si>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</si>
  <si>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</si>
  <si>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</si>
  <si>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</si>
  <si>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</si>
  <si>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</si>
  <si>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</si>
  <si>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</si>
  <si>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</si>
  <si>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</si>
  <si>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</si>
  <si>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</si>
  <si>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</si>
  <si>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</si>
  <si>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</si>
  <si>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</si>
  <si>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</si>
  <si>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</si>
  <si>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</si>
  <si>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</si>
  <si>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</si>
  <si>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</si>
  <si>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</si>
  <si>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</si>
  <si>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</si>
  <si>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</si>
  <si>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</si>
  <si>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</si>
  <si>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</si>
  <si>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</si>
  <si>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</si>
  <si>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</si>
  <si>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</si>
  <si>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</si>
  <si>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</si>
  <si>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</si>
  <si>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</si>
  <si>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</si>
  <si>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</si>
  <si>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</si>
  <si>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</si>
  <si>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</si>
  <si>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</si>
  <si>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</si>
  <si>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</si>
  <si>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</si>
  <si>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</si>
  <si>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</si>
  <si>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</si>
  <si>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</si>
  <si>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</si>
  <si>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</si>
  <si>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</si>
  <si>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</si>
  <si>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</si>
  <si>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</si>
  <si>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</si>
  <si>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</si>
  <si>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</si>
  <si>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</si>
  <si>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</si>
  <si>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</si>
  <si>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</si>
  <si>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</si>
  <si>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</si>
  <si>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</si>
  <si>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</si>
  <si>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</si>
  <si>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</si>
  <si>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</si>
  <si>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</si>
  <si>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</si>
  <si>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</si>
  <si>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</si>
  <si>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</si>
  <si>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</si>
  <si>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</si>
  <si>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</si>
  <si>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</si>
  <si>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</si>
  <si>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</si>
  <si>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</si>
  <si>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</si>
  <si>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</si>
  <si>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</si>
  <si>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</si>
  <si>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</si>
  <si>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</si>
  <si>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</si>
  <si>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</si>
  <si>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</si>
  <si>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</si>
  <si>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</si>
  <si>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</si>
  <si>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</si>
  <si>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</si>
  <si>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</si>
  <si>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</si>
  <si>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</si>
  <si>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</si>
  <si>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</si>
  <si>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</si>
  <si>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</si>
  <si>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</si>
  <si>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</si>
  <si>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</si>
  <si>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</si>
  <si>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</si>
  <si>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</si>
  <si>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</si>
  <si>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</si>
  <si>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</si>
  <si>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</si>
  <si>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</si>
  <si>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</si>
  <si>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</si>
  <si>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</si>
  <si>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</si>
  <si>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</si>
  <si>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</si>
  <si>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</si>
  <si>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</si>
  <si>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</si>
  <si>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</si>
  <si>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</si>
  <si>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</si>
  <si>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</si>
  <si>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</si>
  <si>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</si>
  <si>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</si>
  <si>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</si>
  <si>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</si>
  <si>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</si>
  <si>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</si>
  <si>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</si>
  <si>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</si>
  <si>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</si>
  <si>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</si>
  <si>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</si>
  <si>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</si>
  <si>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</si>
  <si>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</si>
  <si>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</si>
  <si>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</si>
  <si>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</si>
  <si>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</si>
  <si>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</si>
  <si>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</si>
  <si>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</si>
  <si>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</si>
  <si>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</si>
  <si>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</si>
  <si>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</si>
  <si>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</si>
  <si>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</si>
  <si>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</si>
  <si>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</si>
  <si>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</si>
  <si>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</si>
  <si>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</si>
  <si>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</si>
  <si>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</si>
  <si>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</si>
  <si>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</si>
  <si>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</si>
  <si>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</si>
  <si>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</si>
  <si>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</si>
  <si>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</si>
  <si>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</si>
  <si>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</si>
  <si>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</si>
  <si>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</si>
  <si>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</si>
  <si>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</si>
  <si>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</si>
  <si>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</si>
  <si>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</si>
  <si>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</si>
  <si>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</si>
  <si>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</si>
  <si>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</si>
  <si>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</si>
  <si>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</si>
  <si>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</si>
  <si>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</si>
  <si>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</si>
  <si>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</si>
  <si>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</si>
  <si>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</si>
  <si>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</si>
  <si>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</si>
  <si>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</si>
  <si>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</si>
  <si>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</si>
  <si>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</si>
  <si>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</si>
  <si>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</si>
  <si>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</si>
  <si>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</si>
  <si>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</si>
  <si>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</si>
  <si>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</si>
  <si>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</si>
  <si>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</si>
  <si>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</si>
  <si>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</si>
  <si>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</si>
  <si>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</si>
  <si>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</si>
  <si>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</si>
  <si>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</si>
  <si>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</si>
  <si>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</si>
  <si>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</si>
  <si>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</si>
  <si>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</si>
  <si>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</si>
  <si>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</si>
  <si>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</si>
  <si>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</si>
  <si>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</si>
  <si>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</si>
  <si>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</si>
  <si>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</si>
  <si>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</si>
  <si>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</si>
  <si>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</si>
  <si>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</si>
  <si>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</si>
  <si>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</si>
  <si>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</si>
  <si>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</si>
  <si>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</si>
  <si>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</si>
  <si>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</si>
  <si>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</si>
  <si>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</si>
  <si>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</si>
  <si>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</si>
  <si>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</si>
  <si>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</si>
  <si>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</si>
  <si>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</si>
  <si>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</si>
  <si>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</si>
  <si>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</si>
  <si>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</si>
  <si>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</si>
  <si>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</si>
  <si>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</si>
  <si>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</si>
  <si>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</si>
  <si>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</si>
  <si>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</si>
  <si>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</si>
  <si>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</si>
  <si>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</si>
  <si>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</si>
  <si>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</si>
  <si>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</si>
  <si>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</si>
  <si>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</si>
  <si>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</si>
  <si>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</si>
  <si>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</si>
  <si>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</si>
  <si>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</si>
  <si>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</si>
  <si>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</si>
  <si>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</si>
  <si>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</si>
  <si>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</si>
  <si>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</si>
  <si>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</si>
  <si>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</si>
  <si>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</si>
  <si>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</si>
  <si>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</si>
  <si>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</si>
  <si>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</si>
  <si>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</si>
  <si>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</si>
  <si>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</si>
  <si>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</si>
  <si>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</si>
  <si>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</si>
  <si>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</si>
  <si>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</si>
  <si>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</si>
  <si>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</si>
  <si>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</si>
  <si>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</si>
  <si>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</si>
  <si>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</si>
  <si>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</si>
  <si>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</si>
  <si>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</si>
  <si>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</si>
  <si>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</si>
  <si>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</si>
  <si>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</si>
  <si>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</si>
  <si>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</si>
  <si>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</si>
  <si>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</si>
  <si>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</si>
  <si>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</si>
  <si>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</si>
  <si>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</si>
  <si>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</si>
  <si>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</si>
  <si>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</si>
  <si>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</si>
  <si>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</si>
  <si>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</si>
  <si>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</si>
  <si>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</si>
  <si>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</si>
  <si>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</si>
  <si>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</si>
  <si>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</si>
  <si>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</si>
  <si>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</si>
  <si>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</si>
  <si>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</si>
  <si>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</si>
  <si>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</si>
  <si>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</si>
  <si>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</si>
  <si>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</si>
  <si>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</si>
  <si>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</si>
  <si>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</si>
  <si>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</si>
  <si>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</si>
  <si>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</si>
  <si>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</si>
  <si>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</si>
  <si>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</si>
  <si>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</si>
  <si>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</si>
  <si>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</si>
  <si>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</si>
  <si>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</si>
  <si>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</si>
  <si>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</si>
  <si>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</si>
  <si>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</si>
  <si>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</si>
  <si>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</si>
  <si>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</si>
  <si>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</si>
  <si>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</si>
  <si>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</si>
  <si>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</si>
  <si>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</si>
  <si>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</si>
  <si>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</si>
  <si>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</si>
  <si>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</si>
  <si>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</si>
  <si>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</si>
  <si>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</si>
  <si>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</si>
  <si>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</si>
  <si>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</si>
  <si>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</si>
  <si>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</si>
  <si>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</si>
  <si>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</si>
  <si>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</si>
  <si>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</si>
  <si>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</si>
  <si>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</si>
  <si>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</si>
  <si>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</si>
  <si>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</si>
  <si>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</si>
  <si>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</si>
  <si>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</si>
  <si>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</si>
  <si>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</si>
  <si>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</si>
  <si>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</si>
  <si>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</si>
  <si>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</si>
  <si>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</si>
  <si>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</si>
  <si>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</si>
  <si>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</si>
  <si>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</si>
  <si>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</si>
  <si>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</si>
  <si>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</si>
  <si>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</si>
  <si>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</si>
  <si>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</si>
  <si>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</si>
  <si>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</si>
  <si>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</si>
  <si>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</si>
  <si>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</si>
  <si>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</si>
  <si>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</si>
  <si>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</si>
  <si>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</si>
  <si>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</si>
  <si>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</si>
  <si>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</si>
  <si>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</si>
  <si>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</si>
  <si>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</si>
  <si>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</si>
  <si>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</si>
  <si>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</si>
  <si>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</si>
  <si>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</si>
  <si>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</si>
  <si>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</si>
  <si>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</si>
  <si>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</si>
  <si>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</si>
  <si>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</si>
  <si>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</si>
  <si>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</si>
  <si>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</si>
  <si>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</si>
  <si>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</si>
  <si>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</si>
  <si>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</si>
  <si>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</si>
  <si>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</si>
  <si>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</si>
  <si>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</si>
  <si>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</si>
  <si>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</si>
  <si>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</si>
  <si>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</si>
  <si>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</si>
  <si>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</si>
  <si>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</si>
  <si>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</si>
  <si>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</si>
  <si>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</si>
  <si>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</si>
  <si>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</si>
  <si>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</si>
  <si>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</si>
  <si>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</si>
  <si>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</si>
  <si>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</si>
  <si>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</si>
  <si>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</si>
  <si>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</si>
  <si>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</si>
  <si>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</si>
  <si>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</si>
  <si>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</si>
  <si>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</si>
  <si>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</si>
  <si>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</si>
  <si>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</si>
  <si>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</si>
  <si>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</si>
  <si>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</si>
  <si>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</si>
  <si>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</si>
  <si>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</si>
  <si>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</si>
  <si>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</si>
  <si>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</si>
  <si>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</si>
  <si>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</si>
  <si>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</si>
  <si>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</si>
  <si>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</si>
  <si>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</si>
  <si>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</si>
  <si>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</si>
  <si>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</si>
  <si>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</si>
  <si>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</si>
  <si>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</si>
  <si>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</si>
  <si>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</si>
  <si>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</si>
  <si>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</si>
  <si>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</si>
  <si>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</si>
  <si>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</si>
  <si>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</si>
  <si>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</si>
  <si>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</si>
  <si>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</si>
  <si>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</si>
  <si>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</si>
  <si>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</si>
  <si>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</si>
  <si>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</si>
  <si>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</si>
  <si>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</si>
  <si>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</si>
  <si>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</si>
  <si>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</si>
  <si>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</si>
  <si>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</si>
  <si>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</si>
  <si>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</si>
  <si>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</si>
  <si>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</si>
  <si>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</si>
  <si>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</si>
  <si>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</si>
  <si>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</si>
  <si>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</si>
  <si>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</si>
  <si>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</si>
  <si>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</si>
  <si>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</si>
  <si>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</si>
  <si>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</si>
  <si>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</si>
  <si>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</si>
  <si>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</si>
  <si>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</si>
  <si>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</si>
  <si>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</si>
  <si>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</si>
  <si>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</si>
  <si>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</si>
  <si>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</si>
  <si>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</si>
  <si>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</si>
  <si>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</si>
  <si>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</si>
  <si>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</si>
  <si>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</si>
  <si>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</si>
  <si>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</si>
  <si>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</si>
  <si>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</si>
  <si>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</si>
  <si>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</si>
  <si>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</si>
  <si>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</si>
  <si>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</si>
  <si>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</si>
  <si>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</si>
  <si>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</si>
  <si>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</si>
  <si>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</si>
  <si>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</si>
  <si>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</si>
  <si>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</si>
  <si>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</si>
  <si>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</si>
  <si>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</si>
  <si>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</si>
  <si>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</si>
  <si>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</si>
  <si>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</si>
  <si>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</si>
  <si>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</si>
  <si>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</si>
  <si>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</si>
  <si>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</si>
  <si>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</si>
  <si>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</si>
  <si>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</si>
  <si>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</si>
  <si>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</si>
  <si>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</si>
  <si>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</si>
  <si>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</si>
  <si>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</si>
  <si>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</si>
  <si>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</si>
  <si>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</si>
  <si>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</si>
  <si>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</si>
  <si>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</si>
  <si>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</si>
  <si>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</si>
  <si>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</si>
  <si>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</si>
  <si>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</si>
  <si>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</si>
  <si>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</si>
  <si>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</si>
  <si>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</si>
  <si>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</si>
  <si>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</si>
  <si>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</si>
  <si>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</si>
  <si>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</si>
  <si>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</si>
  <si>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</si>
  <si>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</si>
  <si>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</si>
  <si>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</si>
  <si>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</si>
  <si>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</si>
  <si>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</si>
  <si>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</si>
  <si>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</si>
  <si>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</si>
  <si>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</si>
  <si>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</si>
  <si>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</si>
  <si>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</si>
  <si>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</si>
  <si>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</si>
  <si>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</si>
  <si>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</si>
  <si>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</si>
  <si>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</si>
  <si>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</si>
  <si>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</si>
  <si>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</si>
  <si>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</si>
  <si>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</si>
  <si>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</si>
  <si>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</si>
  <si>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</si>
  <si>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</si>
  <si>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</si>
  <si>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</si>
  <si>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</si>
  <si>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</si>
  <si>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</si>
  <si>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</si>
  <si>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</si>
  <si>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</si>
  <si>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</si>
  <si>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</si>
  <si>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</si>
  <si>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</si>
  <si>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</si>
  <si>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</si>
  <si>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</si>
  <si>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</si>
  <si>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</si>
  <si>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</si>
  <si>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</si>
  <si>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</si>
  <si>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</si>
  <si>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</si>
  <si>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</si>
  <si>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</si>
  <si>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</si>
  <si>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</si>
  <si>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</si>
  <si>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</si>
  <si>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</si>
  <si>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</si>
  <si>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</si>
  <si>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</si>
  <si>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</si>
  <si>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</si>
  <si>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</si>
  <si>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</si>
  <si>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</si>
  <si>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</si>
  <si>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</si>
  <si>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</si>
  <si>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</si>
  <si>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</si>
  <si>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</si>
  <si>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</si>
  <si>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</si>
  <si>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</si>
  <si>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</si>
  <si>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</si>
  <si>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</si>
  <si>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</si>
  <si>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</si>
  <si>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</si>
  <si>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</si>
  <si>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</si>
  <si>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</si>
  <si>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</si>
  <si>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</si>
  <si>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</si>
  <si>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</si>
  <si>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</si>
  <si>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</si>
  <si>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</si>
  <si>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</si>
  <si>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</si>
  <si>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</si>
  <si>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</si>
  <si>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</si>
  <si>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</si>
  <si>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</si>
  <si>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</si>
  <si>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</si>
  <si>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</si>
  <si>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</si>
  <si>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</si>
  <si>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</si>
  <si>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</si>
  <si>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</si>
  <si>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</si>
  <si>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</si>
  <si>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</si>
  <si>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</si>
  <si>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</si>
  <si>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</si>
  <si>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</si>
  <si>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</si>
  <si>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</si>
  <si>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</si>
  <si>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</si>
  <si>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</si>
  <si>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</si>
  <si>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</si>
  <si>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</si>
  <si>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</si>
  <si>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</si>
  <si>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</si>
  <si>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</si>
  <si>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</si>
  <si>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</si>
  <si>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</si>
  <si>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</si>
  <si>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</si>
  <si>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</si>
  <si>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</si>
  <si>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</si>
  <si>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</si>
  <si>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</si>
  <si>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</si>
  <si>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</si>
  <si>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</si>
  <si>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</si>
  <si>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</si>
  <si>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</si>
  <si>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</si>
  <si>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</si>
  <si>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</si>
  <si>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</si>
  <si>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</si>
  <si>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</si>
  <si>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</si>
  <si>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</si>
  <si>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</si>
  <si>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</si>
  <si>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</si>
  <si>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</si>
  <si>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</si>
  <si>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</si>
  <si>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</si>
  <si>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</si>
  <si>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</si>
  <si>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</si>
  <si>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</si>
  <si>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</si>
  <si>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</si>
  <si>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</si>
  <si>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</si>
  <si>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</si>
  <si>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</si>
  <si>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</si>
  <si>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</si>
  <si>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</si>
  <si>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</si>
  <si>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</si>
  <si>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</si>
  <si>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</si>
  <si>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</si>
  <si>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</si>
  <si>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</si>
  <si>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</si>
  <si>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</si>
  <si>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</si>
  <si>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</si>
  <si>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</si>
  <si>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</si>
  <si>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</si>
  <si>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</si>
  <si>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</si>
  <si>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</si>
  <si>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</si>
  <si>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</si>
  <si>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</si>
  <si>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</si>
  <si>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</si>
  <si>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</si>
  <si>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</si>
  <si>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</si>
  <si>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</si>
  <si>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</si>
  <si>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</si>
  <si>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</si>
  <si>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</si>
  <si>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</si>
  <si>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</si>
  <si>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</si>
  <si>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</si>
  <si>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</si>
  <si>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</si>
  <si>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</si>
  <si>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</si>
  <si>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</si>
  <si>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</si>
  <si>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</si>
  <si>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</si>
  <si>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</si>
  <si>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</si>
  <si>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</si>
  <si>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</si>
  <si>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</si>
  <si>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</si>
  <si>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</si>
  <si>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</si>
  <si>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</si>
  <si>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</si>
  <si>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</si>
  <si>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</si>
  <si>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</si>
  <si>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</si>
  <si>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</si>
  <si>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</si>
  <si>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</si>
  <si>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</si>
  <si>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</si>
  <si>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</si>
  <si>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</si>
  <si>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</si>
  <si>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</si>
  <si>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</si>
  <si>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</si>
  <si>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</si>
  <si>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</si>
  <si>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</si>
  <si>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</si>
  <si>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</si>
  <si>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</si>
  <si>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</si>
  <si>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</si>
  <si>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</si>
  <si>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</si>
  <si>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</si>
  <si>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</si>
  <si>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</si>
  <si>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</si>
  <si>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</si>
  <si>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</si>
  <si>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</si>
  <si>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</si>
  <si>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</si>
  <si>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</si>
  <si>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</si>
  <si>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</si>
  <si>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</si>
  <si>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</si>
  <si>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</si>
  <si>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</si>
  <si>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</si>
  <si>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18.11.2020</t>
  </si>
  <si>
    <t>географии</t>
  </si>
  <si>
    <t xml:space="preserve">Шевцов </t>
  </si>
  <si>
    <t xml:space="preserve">Муравская </t>
  </si>
  <si>
    <t>Данил</t>
  </si>
  <si>
    <t>Сергеевич</t>
  </si>
  <si>
    <t>Арина</t>
  </si>
  <si>
    <t>Юрьевна</t>
  </si>
  <si>
    <t>женский</t>
  </si>
  <si>
    <t>Алиева</t>
  </si>
  <si>
    <t>Сабина</t>
  </si>
  <si>
    <t>Муратовна</t>
  </si>
  <si>
    <t>Рафиков</t>
  </si>
  <si>
    <t>Илья</t>
  </si>
  <si>
    <t>Валерьевич</t>
  </si>
  <si>
    <t>Бакоян</t>
  </si>
  <si>
    <t>Ангелина</t>
  </si>
  <si>
    <t>Пастухова</t>
  </si>
  <si>
    <t>Ксения</t>
  </si>
  <si>
    <t>Михайловна</t>
  </si>
  <si>
    <t>Ермолов</t>
  </si>
  <si>
    <t>Артем</t>
  </si>
  <si>
    <t>Витальевич</t>
  </si>
  <si>
    <t>Мария</t>
  </si>
  <si>
    <t>Алексеевна</t>
  </si>
  <si>
    <t>Куликов</t>
  </si>
  <si>
    <t xml:space="preserve">Михаил </t>
  </si>
  <si>
    <t>Викторович</t>
  </si>
  <si>
    <t>Белан</t>
  </si>
  <si>
    <t>Никита</t>
  </si>
  <si>
    <t>Алексеевич</t>
  </si>
  <si>
    <t>Владимир</t>
  </si>
  <si>
    <t>Шафоростова</t>
  </si>
  <si>
    <t>Екатерина</t>
  </si>
  <si>
    <t>Валерьевна</t>
  </si>
  <si>
    <t>Гуркин</t>
  </si>
  <si>
    <t>Иван</t>
  </si>
  <si>
    <t>Иванович</t>
  </si>
  <si>
    <t>Васильченко</t>
  </si>
  <si>
    <t>Анастасия</t>
  </si>
  <si>
    <t>Андреевна</t>
  </si>
  <si>
    <t>Горбуненко</t>
  </si>
  <si>
    <t>Даниил</t>
  </si>
  <si>
    <t>Владимирович</t>
  </si>
  <si>
    <t>Емцев</t>
  </si>
  <si>
    <t>Виктор</t>
  </si>
  <si>
    <t>Кубинец</t>
  </si>
  <si>
    <t>Графинец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</si>
</sst>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ownloads/&#1060;&#1086;&#1088;&#1084;&#1072;%203_2020&#1075;&#1077;&#1086;8&#1052;&#1041;&#1054;&#1059;%20&#1054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 xml:space="preserve"> Замковой</v>
          </cell>
          <cell r="D10" t="str">
            <v xml:space="preserve">Михаил </v>
          </cell>
          <cell r="E10" t="str">
            <v>Николаевич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H4" workbookViewId="0">
      <selection activeCell="L28" sqref="L28"/>
    </sheetView>
  </sheetViews>
  <sheetFormatPr defaultRowHeight="15" x14ac:dyDescent="0.25"/>
  <cols>
    <col min="1" max="1" width="22.25" style="9" customWidth="1"/>
    <col min="2" max="2" width="4.875" customWidth="1"/>
    <col min="3" max="3" width="18.875" customWidth="1"/>
    <col min="4" max="4" width="17.125" customWidth="1"/>
    <col min="5" max="5" width="16.625" customWidth="1"/>
    <col min="6" max="6" width="9.375" style="17" customWidth="1"/>
    <col min="7" max="7" width="12.125" customWidth="1"/>
    <col min="8" max="8" width="13" style="21" customWidth="1"/>
    <col min="9" max="9" width="13.875" style="21" customWidth="1"/>
    <col min="10" max="10" width="10" style="43" customWidth="1"/>
    <col min="11" max="11" width="40.625" style="39" customWidth="1"/>
    <col min="12" max="12" width="9.625" customWidth="1"/>
    <col min="13" max="13" width="12.375" style="9" customWidth="1"/>
    <col min="14" max="14" width="10.1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2800</v>
      </c>
      <c r="D3" s="44"/>
      <c r="E3" s="2"/>
      <c r="F3" s="2" t="s">
        <v>14</v>
      </c>
      <c r="G3" s="10">
        <v>8</v>
      </c>
      <c r="H3" s="20"/>
      <c r="I3" s="20"/>
      <c r="J3" s="41"/>
      <c r="K3" s="37"/>
      <c r="L3" s="1"/>
      <c r="M3" s="18"/>
      <c r="N3" s="1"/>
    </row>
    <row r="4" spans="1:14" x14ac:dyDescent="0.25">
      <c r="B4" s="45" t="s">
        <v>2799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6.25" customHeight="1" x14ac:dyDescent="0.25">
      <c r="A10" s="11" t="s">
        <v>33</v>
      </c>
      <c r="B10" s="12">
        <v>1</v>
      </c>
      <c r="C10" s="13" t="s">
        <v>2801</v>
      </c>
      <c r="D10" s="13" t="s">
        <v>2803</v>
      </c>
      <c r="E10" s="13" t="s">
        <v>2804</v>
      </c>
      <c r="F10" s="19" t="s">
        <v>328</v>
      </c>
      <c r="G10" s="15">
        <v>38831</v>
      </c>
      <c r="H10" s="19" t="s">
        <v>70</v>
      </c>
      <c r="I10" s="19" t="s">
        <v>321</v>
      </c>
      <c r="J10" s="42">
        <v>866</v>
      </c>
      <c r="K10" s="40" t="str">
        <f>VLOOKUP(J10,ОО!C:E,3,FALSE)</f>
        <v>муниципальное бюджетное общеобразовательное учреждение гимназия г.Зернограда</v>
      </c>
      <c r="L10" s="14">
        <v>8</v>
      </c>
      <c r="M10" s="13" t="s">
        <v>325</v>
      </c>
      <c r="N10" s="14">
        <v>30</v>
      </c>
    </row>
    <row r="11" spans="1:14" ht="37.5" customHeight="1" x14ac:dyDescent="0.25">
      <c r="A11" s="11" t="str">
        <f t="shared" ref="A11:A21" si="0">$A$10</f>
        <v>Зерноградский</v>
      </c>
      <c r="B11" s="12">
        <v>2</v>
      </c>
      <c r="C11" s="13" t="s">
        <v>2802</v>
      </c>
      <c r="D11" s="13" t="s">
        <v>2805</v>
      </c>
      <c r="E11" s="13" t="s">
        <v>2806</v>
      </c>
      <c r="F11" s="19" t="s">
        <v>2807</v>
      </c>
      <c r="G11" s="15">
        <v>39130</v>
      </c>
      <c r="H11" s="19" t="s">
        <v>70</v>
      </c>
      <c r="I11" s="19" t="s">
        <v>321</v>
      </c>
      <c r="J11" s="42">
        <v>876</v>
      </c>
      <c r="K11" s="40" t="str">
        <f>VLOOKUP(J11,ОО!C:E,3,FALSE)</f>
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</c>
      <c r="L11" s="14">
        <v>8</v>
      </c>
      <c r="M11" s="13" t="s">
        <v>325</v>
      </c>
      <c r="N11" s="14">
        <v>26</v>
      </c>
    </row>
    <row r="12" spans="1:14" ht="27" customHeight="1" x14ac:dyDescent="0.25">
      <c r="A12" s="11" t="str">
        <f t="shared" si="0"/>
        <v>Зерноградский</v>
      </c>
      <c r="B12" s="12">
        <v>3</v>
      </c>
      <c r="C12" s="13" t="s">
        <v>2808</v>
      </c>
      <c r="D12" s="13" t="s">
        <v>2809</v>
      </c>
      <c r="E12" s="13" t="s">
        <v>2810</v>
      </c>
      <c r="F12" s="19" t="s">
        <v>2807</v>
      </c>
      <c r="G12" s="15">
        <v>39157</v>
      </c>
      <c r="H12" s="19" t="str">
        <f t="shared" ref="H12:H21" si="1">$H$11</f>
        <v>РОССИЯ</v>
      </c>
      <c r="I12" s="19" t="s">
        <v>321</v>
      </c>
      <c r="J12" s="42">
        <v>867</v>
      </c>
      <c r="K12" s="40" t="str">
        <f>VLOOKUP(J12,ОО!C:E,3,FALSE)</f>
        <v>муниципальное бюджетное общеобразовательное учреждение средняя общеобразовательная школа г.Зернограда</v>
      </c>
      <c r="L12" s="14">
        <v>8</v>
      </c>
      <c r="M12" s="13" t="s">
        <v>325</v>
      </c>
      <c r="N12" s="14">
        <v>20</v>
      </c>
    </row>
    <row r="13" spans="1:14" ht="26.25" customHeight="1" x14ac:dyDescent="0.25">
      <c r="A13" s="11" t="str">
        <f t="shared" si="0"/>
        <v>Зерноградский</v>
      </c>
      <c r="B13" s="12">
        <v>4</v>
      </c>
      <c r="C13" s="13" t="s">
        <v>2811</v>
      </c>
      <c r="D13" s="13" t="s">
        <v>2812</v>
      </c>
      <c r="E13" s="13" t="s">
        <v>2813</v>
      </c>
      <c r="F13" s="19" t="s">
        <v>328</v>
      </c>
      <c r="G13" s="15">
        <v>38936</v>
      </c>
      <c r="H13" s="19" t="str">
        <f t="shared" si="1"/>
        <v>РОССИЯ</v>
      </c>
      <c r="I13" s="19" t="s">
        <v>321</v>
      </c>
      <c r="J13" s="42">
        <v>870</v>
      </c>
      <c r="K13" s="40" t="str">
        <f>VLOOKUP(J13,ОО!C:E,3,FALSE)</f>
        <v>муниципальное бюджетное общеобразовательное учреждение средняя общеобразовательная школа (военвед) г.Зернограда</v>
      </c>
      <c r="L13" s="14">
        <v>8</v>
      </c>
      <c r="M13" s="13" t="s">
        <v>325</v>
      </c>
      <c r="N13" s="14">
        <v>19</v>
      </c>
    </row>
    <row r="14" spans="1:14" ht="28.5" customHeight="1" x14ac:dyDescent="0.25">
      <c r="A14" s="11" t="str">
        <f t="shared" si="0"/>
        <v>Зерноградский</v>
      </c>
      <c r="B14" s="12">
        <v>5</v>
      </c>
      <c r="C14" s="13" t="s">
        <v>2814</v>
      </c>
      <c r="D14" s="13" t="s">
        <v>2815</v>
      </c>
      <c r="E14" s="13" t="s">
        <v>2806</v>
      </c>
      <c r="F14" s="19" t="s">
        <v>2807</v>
      </c>
      <c r="G14" s="15">
        <v>38990</v>
      </c>
      <c r="H14" s="19" t="str">
        <f t="shared" si="1"/>
        <v>РОССИЯ</v>
      </c>
      <c r="I14" s="19" t="s">
        <v>321</v>
      </c>
      <c r="J14" s="42">
        <v>870</v>
      </c>
      <c r="K14" s="40" t="str">
        <f>VLOOKUP(J14,ОО!C:E,3,FALSE)</f>
        <v>муниципальное бюджетное общеобразовательное учреждение средняя общеобразовательная школа (военвед) г.Зернограда</v>
      </c>
      <c r="L14" s="14">
        <v>8</v>
      </c>
      <c r="M14" s="13" t="s">
        <v>325</v>
      </c>
      <c r="N14" s="14">
        <v>19</v>
      </c>
    </row>
    <row r="15" spans="1:14" ht="26.25" customHeight="1" x14ac:dyDescent="0.25">
      <c r="A15" s="11" t="str">
        <f t="shared" si="0"/>
        <v>Зерноградский</v>
      </c>
      <c r="B15" s="12">
        <v>6</v>
      </c>
      <c r="C15" s="13" t="s">
        <v>2816</v>
      </c>
      <c r="D15" s="13" t="s">
        <v>2817</v>
      </c>
      <c r="E15" s="13" t="s">
        <v>2818</v>
      </c>
      <c r="F15" s="19" t="s">
        <v>329</v>
      </c>
      <c r="G15" s="15">
        <v>38777</v>
      </c>
      <c r="H15" s="19" t="str">
        <f t="shared" si="1"/>
        <v>РОССИЯ</v>
      </c>
      <c r="I15" s="19" t="s">
        <v>321</v>
      </c>
      <c r="J15" s="42">
        <v>866</v>
      </c>
      <c r="K15" s="40" t="str">
        <f>VLOOKUP(J15,ОО!C:E,3,FALSE)</f>
        <v>муниципальное бюджетное общеобразовательное учреждение гимназия г.Зернограда</v>
      </c>
      <c r="L15" s="14">
        <v>8</v>
      </c>
      <c r="M15" s="13" t="s">
        <v>325</v>
      </c>
      <c r="N15" s="14">
        <v>19</v>
      </c>
    </row>
    <row r="16" spans="1:14" ht="34.5" customHeight="1" x14ac:dyDescent="0.25">
      <c r="A16" s="11" t="str">
        <f t="shared" si="0"/>
        <v>Зерноградский</v>
      </c>
      <c r="B16" s="12">
        <v>7</v>
      </c>
      <c r="C16" s="13" t="str">
        <f>[1]Форма3!C10</f>
        <v xml:space="preserve"> Замковой</v>
      </c>
      <c r="D16" s="13" t="str">
        <f>[1]Форма3!D10</f>
        <v xml:space="preserve">Михаил </v>
      </c>
      <c r="E16" s="13" t="str">
        <f>[1]Форма3!E10</f>
        <v>Николаевич</v>
      </c>
      <c r="F16" s="19" t="s">
        <v>328</v>
      </c>
      <c r="G16" s="15">
        <v>39113</v>
      </c>
      <c r="H16" s="19" t="str">
        <f t="shared" si="1"/>
        <v>РОССИЯ</v>
      </c>
      <c r="I16" s="19" t="s">
        <v>321</v>
      </c>
      <c r="J16" s="42">
        <v>869</v>
      </c>
      <c r="K16" s="40" t="str">
        <f>VLOOKUP(J16,ОО!C:E,3,FALSE)</f>
        <v>муниципальное бюджетное общеобразовательное учреждение основная общеобразовательная школа г.Зернограда</v>
      </c>
      <c r="L16" s="14">
        <v>8</v>
      </c>
      <c r="M16" s="13" t="s">
        <v>325</v>
      </c>
      <c r="N16" s="14">
        <v>19</v>
      </c>
    </row>
    <row r="17" spans="1:14" ht="25.5" customHeight="1" x14ac:dyDescent="0.25">
      <c r="A17" s="11" t="str">
        <f t="shared" si="0"/>
        <v>Зерноградский</v>
      </c>
      <c r="B17" s="12">
        <v>8</v>
      </c>
      <c r="C17" s="13" t="s">
        <v>2819</v>
      </c>
      <c r="D17" s="13" t="s">
        <v>2820</v>
      </c>
      <c r="E17" s="13" t="s">
        <v>2821</v>
      </c>
      <c r="F17" s="19" t="s">
        <v>328</v>
      </c>
      <c r="G17" s="15">
        <v>39035</v>
      </c>
      <c r="H17" s="19" t="str">
        <f t="shared" si="1"/>
        <v>РОССИЯ</v>
      </c>
      <c r="I17" s="19" t="s">
        <v>321</v>
      </c>
      <c r="J17" s="42">
        <v>878</v>
      </c>
      <c r="K17" s="40" t="str">
        <f>VLOOKUP(J17,ОО!C:E,3,FALSE)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17" s="14">
        <v>8</v>
      </c>
      <c r="M17" s="13" t="s">
        <v>325</v>
      </c>
      <c r="N17" s="14">
        <v>18</v>
      </c>
    </row>
    <row r="18" spans="1:14" ht="22.5" customHeight="1" x14ac:dyDescent="0.25">
      <c r="A18" s="11" t="str">
        <f t="shared" si="0"/>
        <v>Зерноградский</v>
      </c>
      <c r="B18" s="12">
        <v>9</v>
      </c>
      <c r="C18" s="13" t="s">
        <v>2824</v>
      </c>
      <c r="D18" s="13" t="s">
        <v>2825</v>
      </c>
      <c r="E18" s="13" t="s">
        <v>2826</v>
      </c>
      <c r="F18" s="19" t="s">
        <v>328</v>
      </c>
      <c r="G18" s="15">
        <v>38875</v>
      </c>
      <c r="H18" s="19" t="str">
        <f t="shared" si="1"/>
        <v>РОССИЯ</v>
      </c>
      <c r="I18" s="19" t="s">
        <v>321</v>
      </c>
      <c r="J18" s="42">
        <v>872</v>
      </c>
      <c r="K18" s="40" t="str">
        <f>VLOOKUP(J18,ОО!C:E,3,FALSE)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8" s="14">
        <v>8</v>
      </c>
      <c r="M18" s="13" t="s">
        <v>325</v>
      </c>
      <c r="N18" s="14">
        <v>17</v>
      </c>
    </row>
    <row r="19" spans="1:14" ht="33" customHeight="1" x14ac:dyDescent="0.25">
      <c r="A19" s="11" t="str">
        <f t="shared" si="0"/>
        <v>Зерноградский</v>
      </c>
      <c r="B19" s="12">
        <v>10</v>
      </c>
      <c r="C19" s="13" t="s">
        <v>2845</v>
      </c>
      <c r="D19" s="13" t="s">
        <v>2822</v>
      </c>
      <c r="E19" s="13" t="s">
        <v>2823</v>
      </c>
      <c r="F19" s="19" t="s">
        <v>329</v>
      </c>
      <c r="G19" s="15">
        <v>39191</v>
      </c>
      <c r="H19" s="19" t="str">
        <f t="shared" si="1"/>
        <v>РОССИЯ</v>
      </c>
      <c r="I19" s="19" t="s">
        <v>321</v>
      </c>
      <c r="J19" s="42">
        <v>868</v>
      </c>
      <c r="K19" s="40" t="str">
        <f>VLOOKUP(J19,ОО!C:E,3,FALSE)</f>
        <v>муниципальное бюджетное общеобразовательное учреждение лицей г.Зернограда</v>
      </c>
      <c r="L19" s="14">
        <v>8</v>
      </c>
      <c r="M19" s="13" t="s">
        <v>325</v>
      </c>
      <c r="N19" s="14">
        <v>17</v>
      </c>
    </row>
    <row r="20" spans="1:14" ht="35.25" customHeight="1" x14ac:dyDescent="0.25">
      <c r="A20" s="11" t="str">
        <f t="shared" si="0"/>
        <v>Зерноградский</v>
      </c>
      <c r="B20" s="12">
        <v>11</v>
      </c>
      <c r="C20" s="13" t="s">
        <v>2827</v>
      </c>
      <c r="D20" s="13" t="s">
        <v>2828</v>
      </c>
      <c r="E20" s="13" t="s">
        <v>2829</v>
      </c>
      <c r="F20" s="19" t="s">
        <v>328</v>
      </c>
      <c r="G20" s="15">
        <v>39073</v>
      </c>
      <c r="H20" s="19" t="str">
        <f t="shared" si="1"/>
        <v>РОССИЯ</v>
      </c>
      <c r="I20" s="19" t="s">
        <v>321</v>
      </c>
      <c r="J20" s="42">
        <v>871</v>
      </c>
      <c r="K20" s="40" t="str">
        <f>VLOOKUP(J20,ОО!C:E,3,FALSE)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20" s="14">
        <v>8</v>
      </c>
      <c r="M20" s="13" t="s">
        <v>325</v>
      </c>
      <c r="N20" s="14">
        <v>17</v>
      </c>
    </row>
    <row r="21" spans="1:14" ht="29.25" customHeight="1" x14ac:dyDescent="0.25">
      <c r="A21" s="11" t="str">
        <f t="shared" si="0"/>
        <v>Зерноградский</v>
      </c>
      <c r="B21" s="12">
        <v>12</v>
      </c>
      <c r="C21" s="13" t="s">
        <v>2846</v>
      </c>
      <c r="D21" s="13" t="s">
        <v>2830</v>
      </c>
      <c r="E21" s="13" t="s">
        <v>2804</v>
      </c>
      <c r="F21" s="19" t="s">
        <v>328</v>
      </c>
      <c r="G21" s="15">
        <v>38818</v>
      </c>
      <c r="H21" s="19" t="str">
        <f t="shared" si="1"/>
        <v>РОССИЯ</v>
      </c>
      <c r="I21" s="19" t="s">
        <v>321</v>
      </c>
      <c r="J21" s="42">
        <v>870</v>
      </c>
      <c r="K21" s="40" t="str">
        <f>VLOOKUP(J21,ОО!C:E,3,FALSE)</f>
        <v>муниципальное бюджетное общеобразовательное учреждение средняя общеобразовательная школа (военвед) г.Зернограда</v>
      </c>
      <c r="L21" s="14">
        <v>8</v>
      </c>
      <c r="M21" s="13" t="s">
        <v>325</v>
      </c>
      <c r="N21" s="14">
        <v>15</v>
      </c>
    </row>
    <row r="22" spans="1:14" ht="25.5" customHeight="1" x14ac:dyDescent="0.25">
      <c r="A22" s="11" t="str">
        <f t="shared" ref="A22:A26" si="2">$A$21</f>
        <v>Зерноградский</v>
      </c>
      <c r="B22" s="12">
        <v>13</v>
      </c>
      <c r="C22" s="13" t="s">
        <v>2831</v>
      </c>
      <c r="D22" s="13" t="s">
        <v>2832</v>
      </c>
      <c r="E22" s="13" t="s">
        <v>2833</v>
      </c>
      <c r="F22" s="19" t="s">
        <v>2807</v>
      </c>
      <c r="G22" s="15">
        <v>39073</v>
      </c>
      <c r="H22" s="19" t="s">
        <v>70</v>
      </c>
      <c r="I22" s="19" t="s">
        <v>321</v>
      </c>
      <c r="J22" s="42">
        <v>868</v>
      </c>
      <c r="K22" s="40" t="str">
        <f>VLOOKUP(J22,ОО!C:E,3,FALSE)</f>
        <v>муниципальное бюджетное общеобразовательное учреждение лицей г.Зернограда</v>
      </c>
      <c r="L22" s="14">
        <v>8</v>
      </c>
      <c r="M22" s="13" t="s">
        <v>325</v>
      </c>
      <c r="N22" s="14">
        <v>15</v>
      </c>
    </row>
    <row r="23" spans="1:14" ht="31.5" customHeight="1" x14ac:dyDescent="0.25">
      <c r="A23" s="11" t="str">
        <f t="shared" si="2"/>
        <v>Зерноградский</v>
      </c>
      <c r="B23" s="12">
        <v>14</v>
      </c>
      <c r="C23" s="13" t="s">
        <v>2834</v>
      </c>
      <c r="D23" s="13" t="s">
        <v>2835</v>
      </c>
      <c r="E23" s="13" t="s">
        <v>2836</v>
      </c>
      <c r="F23" s="19" t="s">
        <v>328</v>
      </c>
      <c r="G23" s="15">
        <v>39072</v>
      </c>
      <c r="H23" s="19" t="s">
        <v>70</v>
      </c>
      <c r="I23" s="19" t="s">
        <v>321</v>
      </c>
      <c r="J23" s="42">
        <v>867</v>
      </c>
      <c r="K23" s="40" t="str">
        <f>VLOOKUP(J23,ОО!C:E,3,FALSE)</f>
        <v>муниципальное бюджетное общеобразовательное учреждение средняя общеобразовательная школа г.Зернограда</v>
      </c>
      <c r="L23" s="14">
        <v>8</v>
      </c>
      <c r="M23" s="13" t="s">
        <v>325</v>
      </c>
      <c r="N23" s="14">
        <v>15</v>
      </c>
    </row>
    <row r="24" spans="1:14" ht="29.25" customHeight="1" x14ac:dyDescent="0.25">
      <c r="A24" s="11" t="str">
        <f t="shared" si="2"/>
        <v>Зерноградский</v>
      </c>
      <c r="B24" s="12">
        <v>15</v>
      </c>
      <c r="C24" s="13" t="s">
        <v>2837</v>
      </c>
      <c r="D24" s="13" t="s">
        <v>2838</v>
      </c>
      <c r="E24" s="13" t="s">
        <v>2839</v>
      </c>
      <c r="F24" s="19" t="s">
        <v>2807</v>
      </c>
      <c r="G24" s="15">
        <v>38959</v>
      </c>
      <c r="H24" s="19" t="s">
        <v>70</v>
      </c>
      <c r="I24" s="19" t="s">
        <v>321</v>
      </c>
      <c r="J24" s="42">
        <v>1123</v>
      </c>
      <c r="K24" s="40" t="str">
        <f>VLOOKUP(J24,ОО!C:E,3,FALSE)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24" s="14">
        <v>8</v>
      </c>
      <c r="M24" s="13" t="s">
        <v>325</v>
      </c>
      <c r="N24" s="14">
        <v>14</v>
      </c>
    </row>
    <row r="25" spans="1:14" ht="39" customHeight="1" x14ac:dyDescent="0.25">
      <c r="A25" s="11" t="str">
        <f t="shared" si="2"/>
        <v>Зерноградский</v>
      </c>
      <c r="B25" s="12">
        <v>16</v>
      </c>
      <c r="C25" s="13" t="s">
        <v>2840</v>
      </c>
      <c r="D25" s="13" t="s">
        <v>2841</v>
      </c>
      <c r="E25" s="13" t="s">
        <v>2842</v>
      </c>
      <c r="F25" s="19" t="s">
        <v>328</v>
      </c>
      <c r="G25" s="15">
        <v>38989</v>
      </c>
      <c r="H25" s="19" t="s">
        <v>70</v>
      </c>
      <c r="I25" s="19" t="s">
        <v>321</v>
      </c>
      <c r="J25" s="42">
        <v>875</v>
      </c>
      <c r="K25" s="40" t="str">
        <f>VLOOKUP(J25,ОО!C:E,3,FALSE)</f>
        <v>муниципальное бюджетное общеобразовательное учреждение Новоивановская средняя общеобразовательная школа Зерноградского района</v>
      </c>
      <c r="L25" s="14">
        <v>8</v>
      </c>
      <c r="M25" s="13" t="s">
        <v>325</v>
      </c>
      <c r="N25" s="14">
        <v>12</v>
      </c>
    </row>
    <row r="26" spans="1:14" ht="35.25" customHeight="1" x14ac:dyDescent="0.25">
      <c r="A26" s="11" t="str">
        <f t="shared" si="2"/>
        <v>Зерноградский</v>
      </c>
      <c r="B26" s="12">
        <v>17</v>
      </c>
      <c r="C26" s="13" t="s">
        <v>2843</v>
      </c>
      <c r="D26" s="13" t="s">
        <v>2844</v>
      </c>
      <c r="E26" s="13" t="s">
        <v>2836</v>
      </c>
      <c r="F26" s="19" t="s">
        <v>328</v>
      </c>
      <c r="G26" s="15">
        <v>38913</v>
      </c>
      <c r="H26" s="19" t="s">
        <v>70</v>
      </c>
      <c r="I26" s="19" t="s">
        <v>321</v>
      </c>
      <c r="J26" s="42">
        <v>871</v>
      </c>
      <c r="K26" s="40" t="str">
        <f>VLOOKUP(J26,ОО!C:E,3,FALSE)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26" s="14">
        <v>8</v>
      </c>
      <c r="M26" s="13" t="s">
        <v>325</v>
      </c>
      <c r="N26" s="14">
        <v>12</v>
      </c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585" yWindow="746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585" yWindow="746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625" style="31" customWidth="1"/>
    <col min="2" max="2" width="31" style="32" customWidth="1"/>
    <col min="3" max="3" width="9.125" style="33"/>
    <col min="4" max="4" width="34.375" style="32" customWidth="1"/>
    <col min="5" max="5" width="50.625" style="34" customWidth="1"/>
    <col min="6" max="6" width="9.125" style="31"/>
    <col min="7" max="7" width="45.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2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2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2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2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2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2.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2.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22.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2.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2.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2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2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2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2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2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2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2.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2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5.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5.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2.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2.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2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2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2.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22.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3.7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2.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2.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2.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2.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2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2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2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2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2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2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2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2.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2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2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2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2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22.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5.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2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2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2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2.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2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2.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2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2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2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2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2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2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2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2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2.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2.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2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2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2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2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2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2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5.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2.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2.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2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2.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2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2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2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2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2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2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2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2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2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2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5.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2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3.7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2.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2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2.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2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2.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2.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3.7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2.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2.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2.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2.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2.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5.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2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2.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2.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2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5.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5.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2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2.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5.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2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2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2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2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2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5.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2.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2.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5.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5.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2.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2.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5.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2.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2.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2.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2.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2.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5.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2.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2.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2.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2.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2.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2.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2.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2.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2.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2.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2.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2.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2.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2.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2.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2.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2.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2.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2.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2.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2.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2.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2.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5.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5.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5.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5.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5.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2.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2.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2.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2.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2.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2.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2.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2.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2.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2.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22.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2.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2.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2.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2.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2.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2.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2.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2.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2.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5.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2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2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2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2.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2.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2.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3.7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2.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2.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2.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2.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2.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2.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2.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2.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2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2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2.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2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2.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2.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2.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22.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2.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2.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2.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2.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2.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22.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22.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2.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2.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2.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2.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2.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2.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2.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2.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5.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22.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2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3.7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2.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3.7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25.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2.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2.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2.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2.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2.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3.7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2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2.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2.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3.7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5.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2.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2.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2.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2.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2.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2.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2.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3.7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2.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2.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2.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2.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5.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5.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2.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2.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2.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22.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22.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2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22.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22.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2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2.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2.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2.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2.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2.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2.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3.7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2.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33.7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2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2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2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2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2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5.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2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2.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33.7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3.7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2.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2.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33.7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2.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2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2.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2.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2.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2.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2.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2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2.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2.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2.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2.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2.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2.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2.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2.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2.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2.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2.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2.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2.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2.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2.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2.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2.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2.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3.7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5.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2.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2.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2.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2.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2.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3.7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2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2.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3.7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5.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5.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5.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2.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2.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2.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5.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3.7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2.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2.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2.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2.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3.7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5.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2.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2.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2.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2.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2.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2.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2.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2.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2.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2.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2.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2.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2.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2.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2.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2.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2.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2.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2.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2.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2.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2.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2.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2.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2.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2.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2.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6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37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2020-11-19T13:54:47Z</dcterms:modified>
</cp:coreProperties>
</file>