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физика\"/>
    </mc:Choice>
  </mc:AlternateContent>
  <workbookProtection workbookPassword="E389" lockStructure="1"/>
  <bookViews>
    <workbookView xWindow="240" yWindow="135" windowWidth="174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G10" i="4" l="1"/>
  <c r="C17" i="4" l="1"/>
  <c r="D17" i="4"/>
  <c r="E17" i="4"/>
  <c r="G17" i="4"/>
  <c r="J17" i="4"/>
  <c r="K17" i="4"/>
  <c r="C14" i="4"/>
  <c r="D14" i="4"/>
  <c r="E14" i="4"/>
  <c r="G14" i="4"/>
  <c r="I14" i="4"/>
  <c r="J14" i="4"/>
  <c r="K14" i="4"/>
  <c r="C13" i="4"/>
  <c r="D13" i="4"/>
  <c r="E13" i="4"/>
  <c r="G13" i="4"/>
  <c r="I13" i="4"/>
  <c r="J13" i="4"/>
  <c r="K13" i="4"/>
  <c r="C10" i="4"/>
  <c r="D10" i="4"/>
  <c r="E10" i="4"/>
  <c r="I10" i="4"/>
  <c r="J10" i="4"/>
  <c r="C12" i="4"/>
  <c r="D12" i="4"/>
  <c r="E12" i="4"/>
  <c r="G12" i="4"/>
  <c r="I12" i="4"/>
  <c r="J12" i="4"/>
  <c r="C15" i="4"/>
  <c r="D15" i="4"/>
  <c r="E15" i="4"/>
  <c r="G15" i="4"/>
  <c r="J15" i="4"/>
  <c r="K15" i="4"/>
  <c r="C16" i="4"/>
  <c r="D16" i="4"/>
  <c r="E16" i="4"/>
  <c r="G16" i="4"/>
  <c r="J16" i="4"/>
  <c r="K16" i="4"/>
</calcChain>
</file>

<file path=xl/sharedStrings.xml><?xml version="1.0" encoding="utf-8"?>
<sst xmlns="http://schemas.openxmlformats.org/spreadsheetml/2006/main" count="380" uniqueCount="342">
  <si>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</si>
  <si>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</si>
  <si>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</si>
  <si>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</si>
  <si>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</si>
  <si>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</si>
  <si>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</si>
  <si>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</si>
  <si>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</si>
  <si>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</si>
  <si>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</si>
  <si>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</si>
  <si>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</si>
  <si>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</si>
  <si>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</si>
  <si>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</si>
  <si>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</si>
  <si>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</si>
  <si>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</si>
  <si>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</si>
  <si>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</si>
  <si>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</si>
  <si>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</si>
  <si>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</si>
  <si>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</si>
  <si>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</si>
  <si>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</si>
  <si>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</si>
  <si>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</si>
  <si>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</si>
  <si>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</si>
  <si>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</si>
  <si>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</si>
  <si>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</si>
  <si>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</si>
  <si>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</si>
  <si>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</si>
  <si>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</si>
  <si>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</si>
  <si>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</si>
  <si>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</si>
  <si>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</si>
  <si>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</si>
  <si>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</si>
  <si>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</si>
  <si>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</si>
  <si>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</si>
  <si>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</si>
  <si>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</si>
  <si>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</si>
  <si>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</si>
  <si>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</si>
  <si>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</si>
  <si>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</si>
  <si>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</si>
  <si>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</si>
  <si>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</si>
  <si>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</si>
  <si>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</si>
  <si>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</si>
  <si>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</si>
  <si>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</si>
  <si>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</si>
  <si>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</si>
  <si>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</si>
  <si>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</si>
  <si>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</si>
  <si>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</si>
  <si>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</si>
  <si>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</si>
  <si>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</si>
  <si>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</si>
  <si>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</si>
  <si>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</si>
  <si>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</si>
  <si>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</si>
  <si>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</si>
  <si>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</si>
  <si>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</si>
  <si>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</si>
  <si>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</si>
  <si>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</si>
  <si>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</si>
  <si>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</si>
  <si>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</si>
  <si>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</si>
  <si>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</si>
  <si>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</si>
  <si>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</si>
  <si>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</si>
  <si>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</si>
  <si>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</si>
  <si>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</si>
  <si>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</si>
  <si>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</si>
  <si>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</si>
  <si>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</si>
  <si>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</si>
  <si>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</si>
  <si>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</si>
  <si>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</si>
  <si>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</si>
  <si>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</si>
  <si>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</si>
  <si>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</si>
  <si>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</si>
  <si>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</si>
  <si>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</si>
  <si>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</si>
  <si>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</si>
  <si>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</si>
  <si>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</si>
  <si>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</si>
  <si>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</si>
  <si>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</si>
  <si>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</si>
  <si>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</si>
  <si>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</si>
  <si>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</si>
  <si>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</si>
  <si>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</si>
  <si>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</si>
  <si>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</si>
  <si>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</si>
  <si>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</si>
  <si>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</si>
  <si>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</si>
  <si>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</si>
  <si>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</si>
  <si>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</si>
  <si>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</si>
  <si>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</si>
  <si>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</si>
  <si>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</si>
  <si>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</si>
  <si>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</si>
  <si>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</si>
  <si>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</si>
  <si>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</si>
  <si>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</si>
  <si>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</si>
  <si>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</si>
  <si>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</si>
  <si>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</si>
  <si>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</si>
  <si>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</si>
  <si>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</si>
  <si>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</si>
  <si>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</si>
  <si>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</si>
  <si>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</si>
  <si>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</si>
  <si>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</si>
  <si>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</si>
  <si>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</si>
  <si>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</si>
  <si>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</si>
  <si>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</si>
  <si>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</si>
  <si>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</si>
  <si>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</si>
  <si>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</si>
  <si>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</si>
  <si>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</si>
  <si>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</si>
  <si>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</si>
  <si>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</si>
  <si>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</si>
  <si>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</si>
  <si>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</si>
  <si>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</si>
  <si>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</si>
  <si>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</si>
  <si>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</si>
  <si>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</si>
  <si>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</si>
  <si>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</si>
  <si>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</si>
  <si>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</si>
  <si>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</si>
  <si>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</si>
  <si>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</si>
  <si>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</si>
  <si>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</si>
  <si>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</si>
  <si>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</si>
  <si>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</si>
  <si>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</si>
  <si>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</si>
  <si>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</si>
  <si>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</si>
  <si>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</si>
  <si>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</si>
  <si>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</si>
  <si>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</si>
  <si>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</si>
  <si>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</si>
  <si>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</si>
  <si>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</si>
  <si>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</si>
  <si>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</si>
  <si>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</si>
  <si>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</si>
  <si>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</si>
  <si>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</si>
  <si>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</si>
  <si>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</si>
  <si>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</si>
  <si>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</si>
  <si>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</si>
  <si>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</si>
  <si>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</si>
  <si>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</si>
  <si>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</si>
  <si>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</si>
  <si>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</si>
  <si>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</si>
  <si>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</si>
  <si>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</si>
  <si>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</si>
  <si>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</si>
  <si>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</si>
  <si>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</si>
  <si>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</si>
  <si>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</si>
  <si>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</si>
  <si>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</si>
  <si>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</si>
  <si>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</si>
  <si>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</si>
  <si>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</si>
  <si>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</si>
  <si>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</si>
  <si>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</si>
  <si>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</si>
  <si>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</si>
  <si>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</si>
  <si>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</si>
  <si>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</si>
  <si>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</si>
  <si>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</si>
  <si>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</si>
  <si>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</si>
  <si>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</si>
  <si>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</si>
  <si>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</si>
  <si>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</si>
  <si>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</si>
  <si>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</si>
  <si>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</si>
  <si>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</si>
  <si>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</si>
  <si>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</si>
  <si>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</si>
  <si>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</si>
  <si>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</si>
  <si>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</si>
  <si>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</si>
  <si>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</si>
  <si>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</si>
  <si>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</si>
  <si>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</si>
  <si>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</si>
  <si>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</si>
  <si>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</si>
  <si>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</si>
  <si>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</si>
  <si>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</si>
  <si>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</si>
  <si>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</si>
  <si>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</si>
  <si>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</si>
  <si>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</si>
  <si>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</si>
  <si>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</si>
  <si>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</si>
  <si>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</si>
  <si>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</si>
  <si>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</si>
  <si>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</si>
  <si>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</si>
  <si>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</si>
  <si>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</si>
  <si>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</si>
  <si>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</si>
  <si>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</si>
  <si>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</si>
  <si>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</si>
  <si>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</si>
  <si>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</si>
  <si>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</si>
  <si>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</si>
  <si>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</si>
  <si>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</si>
  <si>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</si>
  <si>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</si>
  <si>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</si>
  <si>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</si>
  <si>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</si>
  <si>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</si>
  <si>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</si>
  <si>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</si>
  <si>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</si>
  <si>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</si>
  <si>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</si>
  <si>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</si>
  <si>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</si>
  <si>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</si>
  <si>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</si>
  <si>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</si>
  <si>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</si>
  <si>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</si>
  <si>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</si>
  <si>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</si>
  <si>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</si>
  <si>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</si>
  <si>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</si>
  <si>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</si>
  <si>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</si>
  <si>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</si>
  <si>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</si>
  <si>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</si>
  <si>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</si>
  <si>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</si>
  <si>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</si>
  <si>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</si>
  <si>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</si>
  <si>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</si>
  <si>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</si>
  <si>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</si>
  <si>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</si>
  <si>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</si>
  <si>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</si>
  <si>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</si>
  <si>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</si>
  <si>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</si>
  <si>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физике</t>
  </si>
  <si>
    <t>29 ноября 2018 года</t>
  </si>
  <si>
    <t xml:space="preserve">Антошкин </t>
  </si>
  <si>
    <t xml:space="preserve">Андрей </t>
  </si>
  <si>
    <t xml:space="preserve">Алексеевич 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</si>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</sst>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59;&#1048;&#1054;&#1055;%20&#1092;&#1080;&#1079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60;&#1080;&#1079;.%20&#1083;&#1080;&#1094;&#1077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52;&#1041;&#1054;&#1059;%20&#1052;&#1072;&#1085;&#1099;&#1095;&#1089;&#1082;&#1072;&#1103;%20&#1057;&#1054;&#1064;%20%20&#1060;&#1048;&#1047;&#1048;&#1050;&#1040;%202018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92;&#1080;&#1079;&#1080;&#1082;&#1072;/&#1060;&#1086;&#1088;&#1084;&#1072;%203%20&#1089;&#1087;&#1080;&#1089;&#1082;&#1080;%2010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0">
          <cell r="C10" t="str">
            <v>Норкина</v>
          </cell>
        </row>
        <row r="60">
          <cell r="C60" t="str">
            <v xml:space="preserve">Хижняк </v>
          </cell>
          <cell r="D60" t="str">
            <v xml:space="preserve">Дарина </v>
          </cell>
          <cell r="E60" t="str">
            <v xml:space="preserve">Владимировна </v>
          </cell>
          <cell r="G60">
            <v>37642</v>
          </cell>
          <cell r="I60" t="str">
            <v>не имеются</v>
          </cell>
          <cell r="J6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61">
          <cell r="C61" t="str">
            <v xml:space="preserve">Дьяченко </v>
          </cell>
          <cell r="D61" t="str">
            <v xml:space="preserve">Михаил </v>
          </cell>
          <cell r="E61" t="str">
            <v xml:space="preserve">Алексеевич </v>
          </cell>
          <cell r="G61">
            <v>37514</v>
          </cell>
          <cell r="I61" t="str">
            <v>не имеются</v>
          </cell>
          <cell r="J6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1">
          <cell r="C11" t="str">
            <v>Кияшко</v>
          </cell>
        </row>
        <row r="31">
          <cell r="C31" t="str">
            <v>Кривун</v>
          </cell>
          <cell r="D31" t="str">
            <v>Диана</v>
          </cell>
          <cell r="E31" t="str">
            <v>Вячеславовна</v>
          </cell>
          <cell r="G31">
            <v>37403</v>
          </cell>
          <cell r="I31" t="str">
            <v>не имеются</v>
          </cell>
          <cell r="J31" t="str">
            <v>Муниципальное бюджетное общеобразовательное учреждение лицей г.Зернограда</v>
          </cell>
          <cell r="K31">
            <v>10</v>
          </cell>
        </row>
        <row r="33">
          <cell r="C33" t="str">
            <v>Елгин</v>
          </cell>
          <cell r="D33" t="str">
            <v>Данила</v>
          </cell>
          <cell r="E33" t="str">
            <v>Алексеевич</v>
          </cell>
          <cell r="G33">
            <v>37529</v>
          </cell>
          <cell r="I33" t="str">
            <v>не имеются</v>
          </cell>
          <cell r="J33" t="str">
            <v>Муниципальное бюджетное общеобразовательное учреждение лицей г.Зернограда</v>
          </cell>
          <cell r="K33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кл"/>
      <sheetName val="8кл"/>
      <sheetName val="9кл"/>
      <sheetName val="9 кл"/>
      <sheetName val="10 кл"/>
      <sheetName val="11 кл"/>
      <sheetName val="10кл"/>
      <sheetName val="11к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B10" t="str">
            <v>Дерюгин</v>
          </cell>
          <cell r="C10" t="str">
            <v>Евгений</v>
          </cell>
          <cell r="D10" t="str">
            <v>Александрович</v>
          </cell>
          <cell r="F10">
            <v>37524</v>
          </cell>
          <cell r="I1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0">
            <v>10</v>
          </cell>
        </row>
        <row r="11">
          <cell r="B11" t="str">
            <v>Сулимов</v>
          </cell>
          <cell r="C11" t="str">
            <v>Никита</v>
          </cell>
          <cell r="D11" t="str">
            <v>Дмитриевич</v>
          </cell>
          <cell r="F11">
            <v>37659</v>
          </cell>
          <cell r="I11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1">
            <v>10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Морозова</v>
          </cell>
          <cell r="D10" t="str">
            <v xml:space="preserve">Дарья </v>
          </cell>
          <cell r="E10" t="str">
            <v>Алексеевна</v>
          </cell>
          <cell r="G10">
            <v>37649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16" workbookViewId="0">
      <selection activeCell="B17" sqref="B17"/>
    </sheetView>
  </sheetViews>
  <sheetFormatPr defaultRowHeight="15" x14ac:dyDescent="0.25"/>
  <cols>
    <col min="1" max="1" width="14.42578125" style="12" customWidth="1"/>
    <col min="2" max="2" width="4.85546875" customWidth="1"/>
    <col min="3" max="3" width="11.85546875" customWidth="1"/>
    <col min="4" max="4" width="9.42578125" customWidth="1"/>
    <col min="5" max="5" width="13.42578125" customWidth="1"/>
    <col min="6" max="6" width="8.140625" customWidth="1"/>
    <col min="7" max="7" width="14.42578125" customWidth="1"/>
    <col min="8" max="8" width="9.42578125" style="14" customWidth="1"/>
    <col min="9" max="9" width="13.85546875" style="14" customWidth="1"/>
    <col min="10" max="10" width="21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165" x14ac:dyDescent="0.25">
      <c r="A10" s="16" t="s">
        <v>33</v>
      </c>
      <c r="B10" s="17">
        <v>1</v>
      </c>
      <c r="C10" s="18" t="str">
        <f>[1]Лист1!C60</f>
        <v xml:space="preserve">Хижняк </v>
      </c>
      <c r="D10" s="18" t="str">
        <f>[1]Лист1!D60</f>
        <v xml:space="preserve">Дарина </v>
      </c>
      <c r="E10" s="18" t="str">
        <f>[1]Лист1!E60</f>
        <v xml:space="preserve">Владимировна </v>
      </c>
      <c r="F10" s="19" t="s">
        <v>329</v>
      </c>
      <c r="G10" s="20">
        <f>[1]Лист1!G60</f>
        <v>37642</v>
      </c>
      <c r="H10" s="19" t="s">
        <v>70</v>
      </c>
      <c r="I10" s="19" t="str">
        <f>[1]Лист1!I60</f>
        <v>не имеются</v>
      </c>
      <c r="J10" s="21" t="str">
        <f>[1]Лист1!J60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v>10</v>
      </c>
      <c r="L10" s="19" t="s">
        <v>323</v>
      </c>
      <c r="M10" s="19">
        <v>25</v>
      </c>
    </row>
    <row r="11" spans="1:13" ht="165" x14ac:dyDescent="0.25">
      <c r="A11" s="16" t="s">
        <v>33</v>
      </c>
      <c r="B11" s="17">
        <v>2</v>
      </c>
      <c r="C11" s="18" t="s">
        <v>338</v>
      </c>
      <c r="D11" s="18" t="s">
        <v>339</v>
      </c>
      <c r="E11" s="18" t="s">
        <v>340</v>
      </c>
      <c r="F11" s="19" t="s">
        <v>328</v>
      </c>
      <c r="G11" s="20">
        <v>37597</v>
      </c>
      <c r="H11" s="19" t="s">
        <v>70</v>
      </c>
      <c r="I11" s="19" t="s">
        <v>321</v>
      </c>
      <c r="J11" s="21" t="s">
        <v>341</v>
      </c>
      <c r="K11" s="19">
        <v>10</v>
      </c>
      <c r="L11" s="19" t="s">
        <v>323</v>
      </c>
      <c r="M11" s="19">
        <v>25</v>
      </c>
    </row>
    <row r="12" spans="1:13" ht="165" x14ac:dyDescent="0.25">
      <c r="A12" s="16" t="s">
        <v>33</v>
      </c>
      <c r="B12" s="17">
        <v>3</v>
      </c>
      <c r="C12" s="18" t="str">
        <f>[1]Лист1!C61</f>
        <v xml:space="preserve">Дьяченко </v>
      </c>
      <c r="D12" s="18" t="str">
        <f>[1]Лист1!D61</f>
        <v xml:space="preserve">Михаил </v>
      </c>
      <c r="E12" s="18" t="str">
        <f>[1]Лист1!E61</f>
        <v xml:space="preserve">Алексеевич </v>
      </c>
      <c r="F12" s="19" t="s">
        <v>328</v>
      </c>
      <c r="G12" s="20">
        <f>[1]Лист1!G61</f>
        <v>37514</v>
      </c>
      <c r="H12" s="19" t="s">
        <v>70</v>
      </c>
      <c r="I12" s="19" t="str">
        <f>[1]Лист1!I61</f>
        <v>не имеются</v>
      </c>
      <c r="J12" s="21" t="str">
        <f>[1]Лист1!J61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v>10</v>
      </c>
      <c r="L12" s="19" t="s">
        <v>325</v>
      </c>
      <c r="M12" s="19">
        <v>12</v>
      </c>
    </row>
    <row r="13" spans="1:13" ht="75" x14ac:dyDescent="0.25">
      <c r="A13" s="16" t="s">
        <v>33</v>
      </c>
      <c r="B13" s="17">
        <v>4</v>
      </c>
      <c r="C13" s="18" t="str">
        <f>[2]Форма3!C31</f>
        <v>Кривун</v>
      </c>
      <c r="D13" s="18" t="str">
        <f>[2]Форма3!D31</f>
        <v>Диана</v>
      </c>
      <c r="E13" s="18" t="str">
        <f>[2]Форма3!E31</f>
        <v>Вячеславовна</v>
      </c>
      <c r="F13" s="19" t="s">
        <v>329</v>
      </c>
      <c r="G13" s="20">
        <f>[2]Форма3!G31</f>
        <v>37403</v>
      </c>
      <c r="H13" s="19" t="s">
        <v>70</v>
      </c>
      <c r="I13" s="19" t="str">
        <f>[2]Форма3!I31</f>
        <v>не имеются</v>
      </c>
      <c r="J13" s="21" t="str">
        <f>[2]Форма3!J31</f>
        <v>Муниципальное бюджетное общеобразовательное учреждение лицей г.Зернограда</v>
      </c>
      <c r="K13" s="19">
        <f>[2]Форма3!K31</f>
        <v>10</v>
      </c>
      <c r="L13" s="19" t="s">
        <v>325</v>
      </c>
      <c r="M13" s="19">
        <v>11</v>
      </c>
    </row>
    <row r="14" spans="1:13" ht="75" x14ac:dyDescent="0.25">
      <c r="A14" s="16" t="s">
        <v>33</v>
      </c>
      <c r="B14" s="17">
        <v>5</v>
      </c>
      <c r="C14" s="18" t="str">
        <f>[2]Форма3!C33</f>
        <v>Елгин</v>
      </c>
      <c r="D14" s="18" t="str">
        <f>[2]Форма3!D33</f>
        <v>Данила</v>
      </c>
      <c r="E14" s="18" t="str">
        <f>[2]Форма3!E33</f>
        <v>Алексеевич</v>
      </c>
      <c r="F14" s="19" t="s">
        <v>328</v>
      </c>
      <c r="G14" s="20">
        <f>[2]Форма3!G33</f>
        <v>37529</v>
      </c>
      <c r="H14" s="19" t="s">
        <v>70</v>
      </c>
      <c r="I14" s="19" t="str">
        <f>[2]Форма3!I33</f>
        <v>не имеются</v>
      </c>
      <c r="J14" s="21" t="str">
        <f>[2]Форма3!J33</f>
        <v>Муниципальное бюджетное общеобразовательное учреждение лицей г.Зернограда</v>
      </c>
      <c r="K14" s="19">
        <f>[2]Форма3!K33</f>
        <v>10</v>
      </c>
      <c r="L14" s="19" t="s">
        <v>325</v>
      </c>
      <c r="M14" s="19">
        <v>10</v>
      </c>
    </row>
    <row r="15" spans="1:13" ht="120" x14ac:dyDescent="0.25">
      <c r="A15" s="16" t="s">
        <v>33</v>
      </c>
      <c r="B15" s="17">
        <v>6</v>
      </c>
      <c r="C15" s="18" t="str">
        <f>'[3]10кл'!B11</f>
        <v>Сулимов</v>
      </c>
      <c r="D15" s="18" t="str">
        <f>'[3]10кл'!C11</f>
        <v>Никита</v>
      </c>
      <c r="E15" s="18" t="str">
        <f>'[3]10кл'!D11</f>
        <v>Дмитриевич</v>
      </c>
      <c r="F15" s="19" t="s">
        <v>328</v>
      </c>
      <c r="G15" s="20">
        <f>'[3]10кл'!F11</f>
        <v>37659</v>
      </c>
      <c r="H15" s="19" t="s">
        <v>70</v>
      </c>
      <c r="I15" s="19" t="s">
        <v>321</v>
      </c>
      <c r="J15" s="21" t="str">
        <f>'[3]10кл'!I11</f>
        <v>Муниципальное бюджетное общеобразовательное учреждение Манычская средняя общеобразовательная школа Зерноградского района</v>
      </c>
      <c r="K15" s="19">
        <f>'[3]10кл'!J11</f>
        <v>10</v>
      </c>
      <c r="L15" s="19" t="s">
        <v>325</v>
      </c>
      <c r="M15" s="19">
        <v>2</v>
      </c>
    </row>
    <row r="16" spans="1:13" ht="120" x14ac:dyDescent="0.25">
      <c r="A16" s="16" t="s">
        <v>33</v>
      </c>
      <c r="B16" s="17">
        <v>7</v>
      </c>
      <c r="C16" s="18" t="str">
        <f>'[3]10кл'!B10</f>
        <v>Дерюгин</v>
      </c>
      <c r="D16" s="18" t="str">
        <f>'[3]10кл'!C10</f>
        <v>Евгений</v>
      </c>
      <c r="E16" s="18" t="str">
        <f>'[3]10кл'!D10</f>
        <v>Александрович</v>
      </c>
      <c r="F16" s="19" t="s">
        <v>328</v>
      </c>
      <c r="G16" s="20">
        <f>'[3]10кл'!F10</f>
        <v>37524</v>
      </c>
      <c r="H16" s="19" t="s">
        <v>70</v>
      </c>
      <c r="I16" s="19" t="s">
        <v>321</v>
      </c>
      <c r="J16" s="21" t="str">
        <f>'[3]10кл'!I10</f>
        <v>Муниципальное бюджетное общеобразовательное учреждение Манычская средняя общеобразовательная школа Зерноградского района</v>
      </c>
      <c r="K16" s="19">
        <f>'[3]10кл'!J10</f>
        <v>10</v>
      </c>
      <c r="L16" s="19" t="s">
        <v>325</v>
      </c>
      <c r="M16" s="19">
        <v>0</v>
      </c>
    </row>
    <row r="17" spans="1:13" ht="75" x14ac:dyDescent="0.25">
      <c r="A17" s="16" t="s">
        <v>33</v>
      </c>
      <c r="B17" s="17">
        <v>8</v>
      </c>
      <c r="C17" s="18" t="str">
        <f>[4]Форма3!C10</f>
        <v>Морозова</v>
      </c>
      <c r="D17" s="18" t="str">
        <f>[4]Форма3!D10</f>
        <v xml:space="preserve">Дарья </v>
      </c>
      <c r="E17" s="18" t="str">
        <f>[4]Форма3!E10</f>
        <v>Алексеевна</v>
      </c>
      <c r="F17" s="19" t="s">
        <v>329</v>
      </c>
      <c r="G17" s="20">
        <f>[4]Форма3!G10</f>
        <v>37649</v>
      </c>
      <c r="H17" s="19" t="s">
        <v>70</v>
      </c>
      <c r="I17" s="19" t="s">
        <v>321</v>
      </c>
      <c r="J17" s="21" t="str">
        <f>[4]Форма3!J10</f>
        <v>муниципальное бюджетное общеобразовательное учреждение гимназия г.Зернограда</v>
      </c>
      <c r="K17" s="19">
        <f>[4]Форма3!K10</f>
        <v>10</v>
      </c>
      <c r="L17" s="19" t="s">
        <v>325</v>
      </c>
      <c r="M17" s="19">
        <v>0</v>
      </c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B10:M17">
    <sortCondition descending="1" ref="M17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rintOptions horizontalCentered="1" verticalCentered="1"/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cp:lastPrinted>2018-11-28T11:06:05Z</cp:lastPrinted>
  <dcterms:created xsi:type="dcterms:W3CDTF">2014-10-20T07:31:57Z</dcterms:created>
  <dcterms:modified xsi:type="dcterms:W3CDTF">2018-11-30T05:00:52Z</dcterms:modified>
</cp:coreProperties>
</file>