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ы по техн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62913" iterateDelta="1E-4"/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J16" i="4"/>
  <c r="K16" i="4"/>
  <c r="J11" i="4" l="1"/>
  <c r="J10" i="4"/>
  <c r="C13" i="4" l="1"/>
  <c r="D13" i="4"/>
  <c r="E13" i="4"/>
  <c r="F13" i="4"/>
  <c r="G13" i="4"/>
  <c r="I13" i="4"/>
  <c r="J13" i="4"/>
  <c r="K13" i="4"/>
  <c r="C12" i="4"/>
  <c r="D12" i="4"/>
  <c r="E12" i="4"/>
  <c r="G12" i="4"/>
  <c r="I12" i="4"/>
  <c r="J12" i="4"/>
  <c r="K12" i="4"/>
  <c r="C15" i="4"/>
  <c r="D15" i="4"/>
  <c r="E15" i="4"/>
  <c r="G15" i="4"/>
  <c r="I15" i="4"/>
  <c r="J15" i="4"/>
  <c r="K15" i="4"/>
  <c r="C17" i="4"/>
  <c r="D17" i="4"/>
  <c r="E17" i="4"/>
  <c r="G17" i="4"/>
  <c r="I17" i="4"/>
  <c r="J17" i="4"/>
  <c r="K17" i="4"/>
  <c r="C10" i="4"/>
  <c r="D10" i="4"/>
  <c r="E10" i="4"/>
  <c r="G10" i="4"/>
  <c r="K10" i="4"/>
  <c r="C11" i="4"/>
  <c r="D11" i="4"/>
  <c r="E11" i="4"/>
  <c r="G11" i="4"/>
  <c r="K11" i="4"/>
  <c r="C19" i="4"/>
  <c r="D19" i="4"/>
  <c r="E19" i="4"/>
  <c r="G19" i="4"/>
  <c r="I19" i="4"/>
  <c r="J19" i="4"/>
  <c r="K19" i="4"/>
  <c r="C18" i="4"/>
  <c r="D18" i="4"/>
  <c r="E18" i="4"/>
  <c r="G18" i="4"/>
  <c r="I18" i="4"/>
  <c r="J18" i="4"/>
  <c r="K18" i="4"/>
  <c r="J14" i="4"/>
  <c r="G14" i="4"/>
  <c r="I14" i="4"/>
  <c r="C14" i="4"/>
  <c r="D14" i="4"/>
  <c r="E14" i="4"/>
</calcChain>
</file>

<file path=xl/sharedStrings.xml><?xml version="1.0" encoding="utf-8"?>
<sst xmlns="http://schemas.openxmlformats.org/spreadsheetml/2006/main" count="382" uniqueCount="338">
  <si>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</si>
  <si>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</si>
  <si>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</si>
  <si>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</si>
  <si>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</si>
  <si>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</si>
  <si>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</si>
  <si>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</si>
  <si>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</si>
  <si>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</si>
  <si>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</si>
  <si>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</si>
  <si>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</si>
  <si>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</si>
  <si>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</si>
  <si>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</si>
  <si>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</si>
  <si>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</si>
  <si>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</si>
  <si>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</si>
  <si>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</si>
  <si>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</si>
  <si>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</si>
  <si>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</si>
  <si>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</si>
  <si>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</si>
  <si>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</si>
  <si>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</si>
  <si>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</si>
  <si>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</si>
  <si>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</si>
  <si>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</si>
  <si>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</si>
  <si>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</si>
  <si>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</si>
  <si>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</si>
  <si>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</si>
  <si>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</si>
  <si>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</si>
  <si>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</si>
  <si>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</si>
  <si>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</si>
  <si>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</si>
  <si>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</si>
  <si>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</si>
  <si>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</si>
  <si>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</si>
  <si>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</si>
  <si>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</si>
  <si>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</si>
  <si>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</si>
  <si>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</si>
  <si>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</si>
  <si>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</si>
  <si>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</si>
  <si>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</si>
  <si>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</si>
  <si>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</si>
  <si>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</si>
  <si>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</si>
  <si>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</si>
  <si>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</si>
  <si>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</si>
  <si>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</si>
  <si>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</si>
  <si>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</si>
  <si>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</si>
  <si>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</si>
  <si>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</si>
  <si>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</si>
  <si>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</si>
  <si>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</si>
  <si>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</si>
  <si>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</si>
  <si>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</si>
  <si>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</si>
  <si>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</si>
  <si>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</si>
  <si>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</si>
  <si>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</si>
  <si>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</si>
  <si>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</si>
  <si>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</si>
  <si>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</si>
  <si>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</si>
  <si>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</si>
  <si>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</si>
  <si>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</si>
  <si>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</si>
  <si>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</si>
  <si>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</si>
  <si>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</si>
  <si>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</si>
  <si>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</si>
  <si>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</si>
  <si>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</si>
  <si>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</si>
  <si>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</si>
  <si>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</si>
  <si>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</si>
  <si>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</si>
  <si>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</si>
  <si>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</si>
  <si>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</si>
  <si>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</si>
  <si>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</si>
  <si>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</si>
  <si>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</si>
  <si>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</si>
  <si>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</si>
  <si>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</si>
  <si>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</si>
  <si>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</si>
  <si>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</si>
  <si>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</si>
  <si>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</si>
  <si>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</si>
  <si>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</si>
  <si>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</si>
  <si>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</si>
  <si>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</si>
  <si>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</si>
  <si>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</si>
  <si>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</si>
  <si>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</si>
  <si>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</si>
  <si>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</si>
  <si>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</si>
  <si>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</si>
  <si>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</si>
  <si>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</si>
  <si>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</si>
  <si>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</si>
  <si>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</si>
  <si>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</si>
  <si>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</si>
  <si>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</si>
  <si>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</si>
  <si>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</si>
  <si>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</si>
  <si>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</si>
  <si>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</si>
  <si>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</si>
  <si>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</si>
  <si>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</si>
  <si>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</si>
  <si>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</si>
  <si>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</si>
  <si>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</si>
  <si>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</si>
  <si>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</si>
  <si>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</si>
  <si>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</si>
  <si>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</si>
  <si>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</si>
  <si>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</si>
  <si>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</si>
  <si>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</si>
  <si>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</si>
  <si>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</si>
  <si>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</si>
  <si>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</si>
  <si>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</si>
  <si>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</si>
  <si>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</si>
  <si>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</si>
  <si>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</si>
  <si>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</si>
  <si>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</si>
  <si>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</si>
  <si>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</si>
  <si>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</si>
  <si>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</si>
  <si>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</si>
  <si>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</si>
  <si>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</si>
  <si>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</si>
  <si>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</si>
  <si>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</si>
  <si>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</si>
  <si>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</si>
  <si>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</si>
  <si>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</si>
  <si>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</si>
  <si>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</si>
  <si>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</si>
  <si>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</si>
  <si>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</si>
  <si>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</si>
  <si>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</si>
  <si>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</si>
  <si>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</si>
  <si>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</si>
  <si>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</si>
  <si>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</si>
  <si>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</si>
  <si>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</si>
  <si>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</si>
  <si>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</si>
  <si>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</si>
  <si>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</si>
  <si>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</si>
  <si>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</si>
  <si>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</si>
  <si>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</si>
  <si>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</si>
  <si>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</si>
  <si>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</si>
  <si>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</si>
  <si>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</si>
  <si>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</si>
  <si>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</si>
  <si>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</si>
  <si>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</si>
  <si>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</si>
  <si>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</si>
  <si>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</si>
  <si>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</si>
  <si>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</si>
  <si>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</si>
  <si>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</si>
  <si>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</si>
  <si>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</si>
  <si>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</si>
  <si>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</si>
  <si>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</si>
  <si>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</si>
  <si>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</si>
  <si>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</si>
  <si>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</si>
  <si>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</si>
  <si>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</si>
  <si>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</si>
  <si>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</si>
  <si>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</si>
  <si>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</si>
  <si>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</si>
  <si>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</si>
  <si>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</si>
  <si>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</si>
  <si>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</si>
  <si>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</si>
  <si>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</si>
  <si>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</si>
  <si>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</si>
  <si>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</si>
  <si>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</si>
  <si>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</si>
  <si>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</si>
  <si>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</si>
  <si>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</si>
  <si>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</si>
  <si>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</si>
  <si>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</si>
  <si>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</si>
  <si>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</si>
  <si>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</si>
  <si>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</si>
  <si>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</si>
  <si>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</si>
  <si>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</si>
  <si>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</si>
  <si>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</si>
  <si>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</si>
  <si>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</si>
  <si>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</si>
  <si>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</si>
  <si>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</si>
  <si>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</si>
  <si>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</si>
  <si>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</si>
  <si>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</si>
  <si>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</si>
  <si>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</si>
  <si>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</si>
  <si>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</si>
  <si>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</si>
  <si>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</si>
  <si>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</si>
  <si>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</si>
  <si>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</si>
  <si>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</si>
  <si>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</si>
  <si>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</si>
  <si>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</si>
  <si>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</si>
  <si>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</si>
  <si>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</si>
  <si>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</si>
  <si>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</si>
  <si>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</si>
  <si>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</si>
  <si>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</si>
  <si>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</si>
  <si>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</si>
  <si>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</si>
  <si>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</si>
  <si>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</si>
  <si>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</si>
  <si>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</si>
  <si>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</si>
  <si>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</si>
  <si>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</si>
  <si>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</si>
  <si>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</si>
  <si>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</si>
  <si>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</si>
  <si>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</si>
  <si>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</si>
  <si>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</si>
  <si>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</si>
  <si>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</si>
  <si>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</si>
  <si>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</si>
  <si>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</si>
  <si>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</si>
  <si>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</si>
  <si>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</si>
  <si>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</si>
  <si>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</si>
  <si>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</si>
  <si>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</si>
  <si>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</si>
  <si>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</si>
  <si>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</si>
  <si>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</si>
  <si>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</si>
  <si>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</si>
  <si>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</si>
  <si>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</si>
  <si>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</si>
  <si>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</si>
  <si>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</si>
  <si>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</si>
  <si>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</si>
  <si>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</si>
  <si>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</t>
  </si>
  <si>
    <t>28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</si>
</sst>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103;/&#1083;&#1080;&#1094;&#1077;&#1081;%20%20&#1089;&#1087;&#1080;&#1089;&#1082;&#1080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103;/&#1054;&#1054;&#1064;%20&#1089;&#1087;&#1080;&#1089;&#1082;&#1080;%20&#1090;&#1077;&#1093;&#1085;&#1086;&#1083;&#1086;&#107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103;/&#1059;&#1048;&#1054;&#1055;%20%20&#1090;&#1077;&#1093;&#1085;&#1086;&#1083;&#1086;&#107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95;&#1077;&#1090;&#1082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103;/&#1044;&#1086;&#1085;&#1089;&#1082;&#1072;&#1103;%20&#1092;&#1086;&#1088;&#1084;&#1072;%203%20&#1090;&#1077;&#1093;&#1085;&#1086;&#1083;&#1086;&#1075;&#1080;&#1103;%207&#1082;%20&#1083;&#1072;&#1089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103;/&#1052;&#1072;&#1085;&#1099;&#1095;%20&#1078;%20&#1089;&#1087;&#1080;&#1089;&#1082;&#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93;&#1085;&#1086;&#1083;&#1086;&#1075;&#1080;&#1103;/&#1043;&#1080;&#1084;&#1085;&#1072;&#1079;.%20&#1076;&#1077;&#1074;.%20&#1060;&#1086;&#1088;&#1084;&#1072;%203%20&#1089;&#1087;&#1080;&#1089;&#1082;&#1080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8">
          <cell r="C18" t="str">
            <v>Целуйко</v>
          </cell>
          <cell r="D18" t="str">
            <v>Софья</v>
          </cell>
          <cell r="E18" t="str">
            <v>Николаевна</v>
          </cell>
          <cell r="G18">
            <v>38656</v>
          </cell>
          <cell r="J18" t="str">
            <v>муниципальное бюджетное общеобразовательное учреждение лицей г. Зернограда</v>
          </cell>
          <cell r="K18">
            <v>7</v>
          </cell>
        </row>
        <row r="19">
          <cell r="C19" t="str">
            <v>Алферова</v>
          </cell>
          <cell r="D19" t="str">
            <v>Юлия</v>
          </cell>
          <cell r="E19" t="str">
            <v>Александровна</v>
          </cell>
          <cell r="G19">
            <v>38758</v>
          </cell>
          <cell r="K19">
            <v>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АТЕ"/>
      <sheetName val="Гражданство"/>
      <sheetName val="ОВЗ"/>
      <sheetName val="Класс"/>
      <sheetName val="Тип диплома"/>
      <sheetName val="Пол"/>
      <sheetName val="8 класс"/>
    </sheetNames>
    <sheetDataSet>
      <sheetData sheetId="0">
        <row r="10">
          <cell r="C10" t="str">
            <v>Репешко</v>
          </cell>
          <cell r="D10" t="str">
            <v>Дарья</v>
          </cell>
          <cell r="E10" t="str">
            <v>Владимировна</v>
          </cell>
          <cell r="G10">
            <v>38582</v>
          </cell>
          <cell r="I10" t="str">
            <v>не имеются</v>
          </cell>
          <cell r="J10" t="str">
            <v>муниципальное бюджетное общеобразовательное учреждение основная общеобразовательная школа г.Зернограда</v>
          </cell>
          <cell r="K10">
            <v>7</v>
          </cell>
        </row>
        <row r="11">
          <cell r="C11" t="str">
            <v>Барчишина</v>
          </cell>
          <cell r="D11" t="str">
            <v>Виктория</v>
          </cell>
          <cell r="E11" t="str">
            <v>Александровна</v>
          </cell>
          <cell r="G11">
            <v>38632</v>
          </cell>
          <cell r="I11" t="str">
            <v>не имеются</v>
          </cell>
          <cell r="J11" t="str">
            <v>муниципальное бюджетное общеобразовательное учреждение основная общеобразовательная школа г.Зернограда</v>
          </cell>
          <cell r="K11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6">
          <cell r="C16" t="str">
            <v>Дмитриева</v>
          </cell>
          <cell r="D16" t="str">
            <v>Юлия</v>
          </cell>
          <cell r="E16" t="str">
            <v>Сергеевна</v>
          </cell>
          <cell r="F16" t="str">
            <v>ж</v>
          </cell>
          <cell r="G16">
            <v>39280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6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физическая культура"/>
      <sheetName val="биология"/>
      <sheetName val="физика"/>
      <sheetName val="химия"/>
      <sheetName val="история"/>
      <sheetName val="немецкий язык"/>
      <sheetName val="математика"/>
      <sheetName val="искусство (МХК)"/>
      <sheetName val="английский язык"/>
      <sheetName val="география"/>
      <sheetName val="ОБЖ"/>
      <sheetName val="обществознание"/>
      <sheetName val="русский язык"/>
      <sheetName val="информатика"/>
      <sheetName val="технология"/>
      <sheetName val="пра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B10" t="str">
            <v>Здесенкова</v>
          </cell>
          <cell r="C10" t="str">
            <v>Агата</v>
          </cell>
          <cell r="D10" t="str">
            <v>Викторовна</v>
          </cell>
          <cell r="E10">
            <v>38401</v>
          </cell>
          <cell r="G10" t="str">
            <v>не имеются</v>
          </cell>
          <cell r="H1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</sheetData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 t="str">
            <v>Смыкунова</v>
          </cell>
          <cell r="C9" t="str">
            <v>Дарья</v>
          </cell>
          <cell r="D9" t="str">
            <v>Валерьевна</v>
          </cell>
          <cell r="E9" t="str">
            <v>ж</v>
          </cell>
          <cell r="F9">
            <v>38680</v>
          </cell>
          <cell r="I9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J9">
            <v>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кл"/>
      <sheetName val="6кл"/>
      <sheetName val="7кл"/>
      <sheetName val="8кл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/>
      <sheetData sheetId="2">
        <row r="10">
          <cell r="B10" t="str">
            <v>Безручко</v>
          </cell>
          <cell r="C10" t="str">
            <v>Злата</v>
          </cell>
          <cell r="D10" t="str">
            <v>Дмитриевна</v>
          </cell>
          <cell r="F10">
            <v>38675</v>
          </cell>
          <cell r="H10" t="str">
            <v>не имеются</v>
          </cell>
          <cell r="I10" t="str">
            <v>муниципальное бюджетное общеобразовательное учреждение Манычская средняя общеобразовательная школа</v>
          </cell>
          <cell r="J10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Неупокоева </v>
          </cell>
          <cell r="D10" t="str">
            <v>Анастасия</v>
          </cell>
          <cell r="E10" t="str">
            <v>Алексеевна</v>
          </cell>
          <cell r="G10">
            <v>38464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7</v>
          </cell>
        </row>
        <row r="11">
          <cell r="C11" t="str">
            <v>Чекалкина</v>
          </cell>
          <cell r="D11" t="str">
            <v>Валерия</v>
          </cell>
          <cell r="E11" t="str">
            <v>Игоревна</v>
          </cell>
          <cell r="G11">
            <v>38373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7" workbookViewId="0">
      <selection activeCell="M21" sqref="M21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[1]Форма3!C18</f>
        <v>Целуйко</v>
      </c>
      <c r="D10" s="18" t="str">
        <f>[1]Форма3!D18</f>
        <v>Софья</v>
      </c>
      <c r="E10" s="18" t="str">
        <f>[1]Форма3!E18</f>
        <v>Николаевна</v>
      </c>
      <c r="F10" s="19" t="s">
        <v>329</v>
      </c>
      <c r="G10" s="20">
        <f>[1]Форма3!G18</f>
        <v>38656</v>
      </c>
      <c r="H10" s="19" t="s">
        <v>70</v>
      </c>
      <c r="I10" s="19" t="s">
        <v>321</v>
      </c>
      <c r="J10" s="21" t="str">
        <f>[1]Форма3!$J$18</f>
        <v>муниципальное бюджетное общеобразовательное учреждение лицей г. Зернограда</v>
      </c>
      <c r="K10" s="19">
        <f>[1]Форма3!K18</f>
        <v>7</v>
      </c>
      <c r="L10" s="19" t="s">
        <v>324</v>
      </c>
      <c r="M10" s="19">
        <v>109</v>
      </c>
    </row>
    <row r="11" spans="1:13" ht="45" x14ac:dyDescent="0.25">
      <c r="A11" s="16" t="s">
        <v>33</v>
      </c>
      <c r="B11" s="17">
        <v>2</v>
      </c>
      <c r="C11" s="18" t="str">
        <f>[1]Форма3!C19</f>
        <v>Алферова</v>
      </c>
      <c r="D11" s="18" t="str">
        <f>[1]Форма3!D19</f>
        <v>Юлия</v>
      </c>
      <c r="E11" s="18" t="str">
        <f>[1]Форма3!E19</f>
        <v>Александровна</v>
      </c>
      <c r="F11" s="19" t="s">
        <v>329</v>
      </c>
      <c r="G11" s="20">
        <f>[1]Форма3!G19</f>
        <v>38758</v>
      </c>
      <c r="H11" s="19" t="s">
        <v>70</v>
      </c>
      <c r="I11" s="19" t="s">
        <v>321</v>
      </c>
      <c r="J11" s="21" t="str">
        <f>[1]Форма3!$J$18</f>
        <v>муниципальное бюджетное общеобразовательное учреждение лицей г. Зернограда</v>
      </c>
      <c r="K11" s="19">
        <f>[1]Форма3!K19</f>
        <v>7</v>
      </c>
      <c r="L11" s="19" t="s">
        <v>323</v>
      </c>
      <c r="M11" s="19">
        <v>95</v>
      </c>
    </row>
    <row r="12" spans="1:13" ht="60" x14ac:dyDescent="0.25">
      <c r="A12" s="16" t="s">
        <v>33</v>
      </c>
      <c r="B12" s="17">
        <v>3</v>
      </c>
      <c r="C12" s="18" t="str">
        <f>'[2]7 класс'!C10</f>
        <v>Репешко</v>
      </c>
      <c r="D12" s="18" t="str">
        <f>'[2]7 класс'!D10</f>
        <v>Дарья</v>
      </c>
      <c r="E12" s="18" t="str">
        <f>'[2]7 класс'!E10</f>
        <v>Владимировна</v>
      </c>
      <c r="F12" s="19" t="s">
        <v>329</v>
      </c>
      <c r="G12" s="20">
        <f>'[2]7 класс'!G10</f>
        <v>38582</v>
      </c>
      <c r="H12" s="19" t="s">
        <v>70</v>
      </c>
      <c r="I12" s="19" t="str">
        <f>'[2]7 класс'!I10</f>
        <v>не имеются</v>
      </c>
      <c r="J12" s="21" t="str">
        <f>'[2]7 класс'!J10</f>
        <v>муниципальное бюджетное общеобразовательное учреждение основная общеобразовательная школа г.Зернограда</v>
      </c>
      <c r="K12" s="19">
        <f>'[2]7 класс'!K10</f>
        <v>7</v>
      </c>
      <c r="L12" s="19" t="s">
        <v>323</v>
      </c>
      <c r="M12" s="19">
        <v>93</v>
      </c>
    </row>
    <row r="13" spans="1:13" ht="90" x14ac:dyDescent="0.25">
      <c r="A13" s="16" t="s">
        <v>33</v>
      </c>
      <c r="B13" s="17">
        <v>4</v>
      </c>
      <c r="C13" s="18" t="str">
        <f>[3]Форма3!C16</f>
        <v>Дмитриева</v>
      </c>
      <c r="D13" s="18" t="str">
        <f>[3]Форма3!D16</f>
        <v>Юлия</v>
      </c>
      <c r="E13" s="18" t="str">
        <f>[3]Форма3!E16</f>
        <v>Сергеевна</v>
      </c>
      <c r="F13" s="19" t="str">
        <f>[3]Форма3!F16</f>
        <v>ж</v>
      </c>
      <c r="G13" s="20">
        <f>[3]Форма3!G16</f>
        <v>39280</v>
      </c>
      <c r="H13" s="19" t="s">
        <v>70</v>
      </c>
      <c r="I13" s="19" t="str">
        <f>[3]Форма3!I16</f>
        <v>не имеются</v>
      </c>
      <c r="J13" s="21" t="str">
        <f>[3]Форма3!J16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3" s="19">
        <f>[3]Форма3!K16</f>
        <v>7</v>
      </c>
      <c r="L13" s="19" t="s">
        <v>325</v>
      </c>
      <c r="M13" s="19">
        <v>87</v>
      </c>
    </row>
    <row r="14" spans="1:13" ht="75" x14ac:dyDescent="0.25">
      <c r="A14" s="16" t="s">
        <v>33</v>
      </c>
      <c r="B14" s="17">
        <v>5</v>
      </c>
      <c r="C14" s="18" t="str">
        <f>[4]технология!B10</f>
        <v>Здесенкова</v>
      </c>
      <c r="D14" s="18" t="str">
        <f>[4]технология!C10</f>
        <v>Агата</v>
      </c>
      <c r="E14" s="18" t="str">
        <f>[4]технология!D10</f>
        <v>Викторовна</v>
      </c>
      <c r="F14" s="19" t="s">
        <v>329</v>
      </c>
      <c r="G14" s="20">
        <f>[4]технология!E10</f>
        <v>38401</v>
      </c>
      <c r="H14" s="20" t="s">
        <v>70</v>
      </c>
      <c r="I14" s="20" t="str">
        <f>[4]технология!G10</f>
        <v>не имеются</v>
      </c>
      <c r="J14" s="21" t="str">
        <f>[4]технология!$H$10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4" s="19">
        <v>7</v>
      </c>
      <c r="L14" s="19" t="s">
        <v>325</v>
      </c>
      <c r="M14" s="19">
        <v>86</v>
      </c>
    </row>
    <row r="15" spans="1:13" ht="60" x14ac:dyDescent="0.25">
      <c r="A15" s="16" t="s">
        <v>33</v>
      </c>
      <c r="B15" s="17">
        <v>6</v>
      </c>
      <c r="C15" s="18" t="str">
        <f>'[2]7 класс'!C11</f>
        <v>Барчишина</v>
      </c>
      <c r="D15" s="18" t="str">
        <f>'[2]7 класс'!D11</f>
        <v>Виктория</v>
      </c>
      <c r="E15" s="18" t="str">
        <f>'[2]7 класс'!E11</f>
        <v>Александровна</v>
      </c>
      <c r="F15" s="19" t="s">
        <v>329</v>
      </c>
      <c r="G15" s="20">
        <f>'[2]7 класс'!G11</f>
        <v>38632</v>
      </c>
      <c r="H15" s="19" t="s">
        <v>70</v>
      </c>
      <c r="I15" s="19" t="str">
        <f>'[2]7 класс'!I11</f>
        <v>не имеются</v>
      </c>
      <c r="J15" s="21" t="str">
        <f>'[2]7 класс'!J11</f>
        <v>муниципальное бюджетное общеобразовательное учреждение основная общеобразовательная школа г.Зернограда</v>
      </c>
      <c r="K15" s="19">
        <f>'[2]7 класс'!K11</f>
        <v>7</v>
      </c>
      <c r="L15" s="19" t="s">
        <v>325</v>
      </c>
      <c r="M15" s="19">
        <v>84</v>
      </c>
    </row>
    <row r="16" spans="1:13" ht="75" x14ac:dyDescent="0.25">
      <c r="A16" s="16" t="s">
        <v>33</v>
      </c>
      <c r="B16" s="17">
        <v>7</v>
      </c>
      <c r="C16" s="18" t="str">
        <f>[5]Лист1!B9</f>
        <v>Смыкунова</v>
      </c>
      <c r="D16" s="18" t="str">
        <f>[5]Лист1!C9</f>
        <v>Дарья</v>
      </c>
      <c r="E16" s="18" t="str">
        <f>[5]Лист1!D9</f>
        <v>Валерьевна</v>
      </c>
      <c r="F16" s="19" t="str">
        <f>[5]Лист1!E9</f>
        <v>ж</v>
      </c>
      <c r="G16" s="20">
        <f>[5]Лист1!F9</f>
        <v>38680</v>
      </c>
      <c r="H16" s="19" t="s">
        <v>70</v>
      </c>
      <c r="I16" s="19" t="s">
        <v>321</v>
      </c>
      <c r="J16" s="21" t="str">
        <f>[5]Лист1!I9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6" s="19">
        <f>[5]Лист1!J9</f>
        <v>7</v>
      </c>
      <c r="L16" s="19" t="s">
        <v>325</v>
      </c>
      <c r="M16" s="19">
        <v>73</v>
      </c>
    </row>
    <row r="17" spans="1:13" ht="60" x14ac:dyDescent="0.25">
      <c r="A17" s="16" t="s">
        <v>33</v>
      </c>
      <c r="B17" s="17">
        <v>8</v>
      </c>
      <c r="C17" s="18" t="str">
        <f>'[6]7кл'!B10</f>
        <v>Безручко</v>
      </c>
      <c r="D17" s="18" t="str">
        <f>'[6]7кл'!C10</f>
        <v>Злата</v>
      </c>
      <c r="E17" s="18" t="str">
        <f>'[6]7кл'!D10</f>
        <v>Дмитриевна</v>
      </c>
      <c r="F17" s="19" t="s">
        <v>329</v>
      </c>
      <c r="G17" s="20">
        <f>'[6]7кл'!F10</f>
        <v>38675</v>
      </c>
      <c r="H17" s="19" t="s">
        <v>70</v>
      </c>
      <c r="I17" s="19" t="str">
        <f>'[6]7кл'!H10</f>
        <v>не имеются</v>
      </c>
      <c r="J17" s="21" t="str">
        <f>'[6]7кл'!I10</f>
        <v>муниципальное бюджетное общеобразовательное учреждение Манычская средняя общеобразовательная школа</v>
      </c>
      <c r="K17" s="19">
        <f>'[6]7кл'!J10</f>
        <v>7</v>
      </c>
      <c r="L17" s="19" t="s">
        <v>325</v>
      </c>
      <c r="M17" s="19">
        <v>70</v>
      </c>
    </row>
    <row r="18" spans="1:13" ht="45" x14ac:dyDescent="0.25">
      <c r="A18" s="16" t="s">
        <v>33</v>
      </c>
      <c r="B18" s="17">
        <v>9</v>
      </c>
      <c r="C18" s="18" t="str">
        <f>[7]Форма3!C11</f>
        <v>Чекалкина</v>
      </c>
      <c r="D18" s="18" t="str">
        <f>[7]Форма3!D11</f>
        <v>Валерия</v>
      </c>
      <c r="E18" s="18" t="str">
        <f>[7]Форма3!E11</f>
        <v>Игоревна</v>
      </c>
      <c r="F18" s="19" t="s">
        <v>329</v>
      </c>
      <c r="G18" s="20">
        <f>[7]Форма3!G11</f>
        <v>38373</v>
      </c>
      <c r="H18" s="19" t="s">
        <v>70</v>
      </c>
      <c r="I18" s="19" t="str">
        <f>[7]Форма3!I11</f>
        <v>не имеются</v>
      </c>
      <c r="J18" s="21" t="str">
        <f>[7]Форма3!J11</f>
        <v>муниципальное бюджетное общеобразовательное учреждение гимназия г.Зернограда</v>
      </c>
      <c r="K18" s="19">
        <f>[7]Форма3!K11</f>
        <v>7</v>
      </c>
      <c r="L18" s="19" t="s">
        <v>325</v>
      </c>
      <c r="M18" s="19">
        <v>39</v>
      </c>
    </row>
    <row r="19" spans="1:13" ht="45" x14ac:dyDescent="0.25">
      <c r="A19" s="16" t="s">
        <v>33</v>
      </c>
      <c r="B19" s="17">
        <v>10</v>
      </c>
      <c r="C19" s="18" t="str">
        <f>[7]Форма3!C10</f>
        <v xml:space="preserve">Неупокоева </v>
      </c>
      <c r="D19" s="18" t="str">
        <f>[7]Форма3!D10</f>
        <v>Анастасия</v>
      </c>
      <c r="E19" s="18" t="str">
        <f>[7]Форма3!E10</f>
        <v>Алексеевна</v>
      </c>
      <c r="F19" s="19" t="s">
        <v>329</v>
      </c>
      <c r="G19" s="20">
        <f>[7]Форма3!G10</f>
        <v>38464</v>
      </c>
      <c r="H19" s="19" t="s">
        <v>70</v>
      </c>
      <c r="I19" s="19" t="str">
        <f>[7]Форма3!I10</f>
        <v>не имеются</v>
      </c>
      <c r="J19" s="21" t="str">
        <f>[7]Форма3!J10</f>
        <v>муниципальное бюджетное общеобразовательное учреждение гимназия г.Зернограда</v>
      </c>
      <c r="K19" s="19">
        <f>[7]Форма3!K10</f>
        <v>7</v>
      </c>
      <c r="L19" s="19" t="s">
        <v>325</v>
      </c>
      <c r="M19" s="19">
        <v>32</v>
      </c>
    </row>
    <row r="20" spans="1:13" x14ac:dyDescent="0.25">
      <c r="A20" s="16" t="s">
        <v>33</v>
      </c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C10:M20">
    <sortCondition descending="1" ref="M2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2018-11-30T05:56:59Z</dcterms:modified>
</cp:coreProperties>
</file>