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ноябрь 2018\16112018\Зерноградский_физическая культура_Форма 3\другой формат\"/>
    </mc:Choice>
  </mc:AlternateContent>
  <bookViews>
    <workbookView xWindow="0" yWindow="0" windowWidth="16380" windowHeight="8190" tabRatio="987"/>
  </bookViews>
  <sheets>
    <sheet name="Форма3" sheetId="1" r:id="rId1"/>
    <sheet name="Лист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J17" i="1" l="1"/>
  <c r="G17" i="1"/>
  <c r="H17" i="1"/>
  <c r="C17" i="1"/>
  <c r="D17" i="1"/>
  <c r="E17" i="1"/>
  <c r="G14" i="1"/>
  <c r="H14" i="1"/>
  <c r="I14" i="1"/>
  <c r="G11" i="1"/>
  <c r="H11" i="1"/>
  <c r="I11" i="1"/>
  <c r="C14" i="1"/>
  <c r="D14" i="1"/>
  <c r="E14" i="1"/>
  <c r="C11" i="1"/>
  <c r="D11" i="1"/>
  <c r="E11" i="1"/>
  <c r="C20" i="1"/>
  <c r="D20" i="1"/>
  <c r="E20" i="1"/>
  <c r="F20" i="1"/>
  <c r="G20" i="1"/>
  <c r="H20" i="1"/>
  <c r="I20" i="1"/>
  <c r="J20" i="1"/>
  <c r="K20" i="1"/>
  <c r="C15" i="1"/>
  <c r="D15" i="1"/>
  <c r="E15" i="1"/>
  <c r="H15" i="1"/>
  <c r="I15" i="1"/>
  <c r="J15" i="1"/>
  <c r="K15" i="1"/>
  <c r="C10" i="1"/>
  <c r="D10" i="1"/>
  <c r="E10" i="1"/>
  <c r="H10" i="1"/>
  <c r="I10" i="1"/>
  <c r="J10" i="1"/>
  <c r="K10" i="1"/>
  <c r="C12" i="1"/>
  <c r="D12" i="1"/>
  <c r="E12" i="1"/>
  <c r="H12" i="1"/>
  <c r="I12" i="1"/>
  <c r="J12" i="1"/>
  <c r="K12" i="1"/>
  <c r="C16" i="1"/>
  <c r="D16" i="1"/>
  <c r="E16" i="1"/>
  <c r="H16" i="1"/>
  <c r="I16" i="1"/>
  <c r="J16" i="1"/>
  <c r="K16" i="1"/>
  <c r="C21" i="1"/>
  <c r="D21" i="1"/>
  <c r="E21" i="1"/>
  <c r="G21" i="1"/>
  <c r="H21" i="1"/>
  <c r="J21" i="1"/>
  <c r="K21" i="1"/>
  <c r="C19" i="1"/>
  <c r="D19" i="1"/>
  <c r="E19" i="1"/>
  <c r="F19" i="1"/>
  <c r="G19" i="1"/>
  <c r="H19" i="1"/>
  <c r="I19" i="1"/>
  <c r="J19" i="1"/>
  <c r="K19" i="1"/>
  <c r="C13" i="1"/>
  <c r="D13" i="1"/>
  <c r="E13" i="1"/>
  <c r="F13" i="1"/>
  <c r="G13" i="1"/>
  <c r="H13" i="1"/>
  <c r="I13" i="1"/>
  <c r="C18" i="1"/>
  <c r="D18" i="1"/>
  <c r="E18" i="1"/>
  <c r="F18" i="1"/>
  <c r="G18" i="1"/>
  <c r="H18" i="1"/>
  <c r="I18" i="1"/>
  <c r="K18" i="1"/>
  <c r="I17" i="1"/>
  <c r="J13" i="1"/>
</calcChain>
</file>

<file path=xl/sharedStrings.xml><?xml version="1.0" encoding="utf-8"?>
<sst xmlns="http://schemas.openxmlformats.org/spreadsheetml/2006/main" count="70" uniqueCount="42">
  <si>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</si>
  <si>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</si>
  <si>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</si>
  <si>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</si>
  <si>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7-8 ж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</si>
  <si>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</si>
  <si>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</si>
  <si>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</si>
  <si>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</si>
  <si>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</si>
  <si>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</si>
  <si>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</si>
  <si>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</si>
  <si>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</si>
  <si>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</si>
  <si>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</si>
  <si>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</si>
  <si>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</si>
  <si>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</si>
  <si>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</si>
  <si>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Зерноградский</t>
  </si>
  <si>
    <t>ж</t>
  </si>
  <si>
    <t>Калашникова Л.М.</t>
  </si>
  <si>
    <t>(подпись)</t>
  </si>
  <si>
    <t>Примечание:</t>
  </si>
  <si>
    <t>Список участников муниципального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</si>
  <si>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муниципального этапа предоставляется отдельно по классам.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</si>
  <si>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</si>
  <si>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</si>
  <si>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>10 ноября 2018 года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</si>
  <si>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</si>
  <si>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17.04.05</t>
  </si>
  <si>
    <t>12.01.2005</t>
  </si>
  <si>
    <t>25.05.2005</t>
  </si>
  <si>
    <t>26.05.2005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</si>
  <si>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</si>
  <si>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победитель</t>
  </si>
  <si>
    <t>призёр</t>
  </si>
  <si>
    <t>участник</t>
  </si>
  <si>
    <t xml:space="preserve">не имеются </t>
  </si>
  <si>
    <t>физической культуре</t>
  </si>
  <si>
    <t xml:space="preserve">Зерноградский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</si>
</sst>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1"/>
      <name val="Times New Roman"/>
      <family val="1"/>
      <charset val="1"/>
    </font>
    <font>
      <b/>
      <u/>
      <sz val="11"/>
      <color indexed="8"/>
      <name val="Times New Roman"/>
      <family val="1"/>
      <charset val="1"/>
    </font>
    <font>
      <sz val="11"/>
      <color indexed="8"/>
      <name val="Calibri"/>
      <family val="2"/>
      <charset val="204"/>
    </font>
    <font>
      <sz val="10"/>
      <color indexed="1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1" fillId="2" borderId="1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0" fontId="1" fillId="2" borderId="0" xfId="0" applyFont="1" applyFill="1" applyBorder="1" applyAlignment="1"/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5" fillId="0" borderId="0" xfId="0" applyFont="1" applyBorder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14" fontId="8" fillId="0" borderId="2" xfId="1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/>
    <xf numFmtId="0" fontId="1" fillId="2" borderId="0" xfId="0" applyFont="1" applyFill="1" applyBorder="1" applyAlignment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0;&#1049;&#1058;/&#1085;&#1086;&#1103;&#1073;&#1088;&#1100;%202018/16112018/&#1047;&#1077;&#1088;&#1085;&#1086;&#1075;&#1088;&#1072;&#1076;&#1089;&#1082;&#1080;&#1081;_&#1092;&#1080;&#1079;&#1080;&#1095;&#1077;&#1089;&#1082;&#1072;&#1103;%20&#1082;&#1091;&#1083;&#1100;&#1090;&#1091;&#1088;&#1072;_&#1060;&#1086;&#1088;&#1084;&#1072;%203/&#1092;&#1080;&#1079;&#1082;&#1091;&#1083;&#1100;&#1090;&#1091;&#1088;&#1072;/&#1043;-&#1041;&#1086;&#1088;&#1080;&#1089;.%20&#1092;&#1080;&#1079;&#1080;&#1095;&#1077;&#1089;&#1082;&#1072;&#1103;%20&#1082;&#1091;&#1083;&#1100;&#1090;&#1091;&#1088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0;&#1049;&#1058;/&#1085;&#1086;&#1103;&#1073;&#1088;&#1100;%202018/16112018/&#1047;&#1077;&#1088;&#1085;&#1086;&#1075;&#1088;&#1072;&#1076;&#1089;&#1082;&#1080;&#1081;_&#1092;&#1080;&#1079;&#1080;&#1095;&#1077;&#1089;&#1082;&#1072;&#1103;%20&#1082;&#1091;&#1083;&#1100;&#1090;&#1091;&#1088;&#1072;_&#1060;&#1086;&#1088;&#1084;&#1072;%203/&#1092;&#1080;&#1079;&#1082;&#1091;&#1083;&#1100;&#1090;&#1091;&#1088;&#1072;/&#1050;&#1083;&#1102;&#1077;&#1074;&#1089;&#1082;&#1072;&#1103;%20&#1092;&#1080;&#1079;&#1080;&#1095;&#1077;&#1089;&#1082;&#1086;&#1081;%20&#1082;&#1091;&#1083;&#1100;&#1090;&#1091;&#1088;&#10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0;&#1049;&#1058;/&#1085;&#1086;&#1103;&#1073;&#1088;&#1100;%202018/16112018/&#1047;&#1077;&#1088;&#1085;&#1086;&#1075;&#1088;&#1072;&#1076;&#1089;&#1082;&#1080;&#1081;_&#1092;&#1080;&#1079;&#1080;&#1095;&#1077;&#1089;&#1082;&#1072;&#1103;%20&#1082;&#1091;&#1083;&#1100;&#1090;&#1091;&#1088;&#1072;_&#1060;&#1086;&#1088;&#1084;&#1072;%203/&#1092;&#1080;&#1079;&#1082;&#1091;&#1083;&#1100;&#1090;&#1091;&#1088;&#1072;/&#1052;&#1072;&#1085;&#1099;&#1095;&#1089;&#1082;&#1072;&#1103;&#1060;&#1048;&#1047;-&#1056;&#1040;%202018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7;&#1040;&#1049;&#1058;/&#1085;&#1086;&#1103;&#1073;&#1088;&#1100;%202018/16112018/&#1047;&#1077;&#1088;&#1085;&#1086;&#1075;&#1088;&#1072;&#1076;&#1089;&#1082;&#1080;&#1081;_&#1092;&#1080;&#1079;&#1080;&#1095;&#1077;&#1089;&#1082;&#1072;&#1103;%20&#1082;&#1091;&#1083;&#1100;&#1090;&#1091;&#1088;&#1072;_&#1060;&#1086;&#1088;&#1084;&#1072;%203/&#1092;&#1080;&#1079;&#1082;&#1091;&#1083;&#1100;&#1090;&#1091;&#1088;&#1072;/&#1059;&#1048;&#1054;&#1055;%20&#1092;&#1080;&#1079;-&#1088;&#1072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60;&#1086;&#1088;&#1084;&#1072;%203%20&#1089;&#1087;&#1080;&#1089;&#1082;&#1080;%20&#1092;&#1080;&#1079;&#1082;&#1091;&#1083;&#1100;&#1090;&#1091;&#1088;&#1072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59;&#1095;&#1072;&#1089;&#1090;&#1085;&#1080;&#1082;&#1080;%20&#1086;&#1083;&#1080;&#1084;&#1087;&#1080;&#1072;&#1076;%20&#1052;&#1077;&#1095;&#1077;&#1090;&#1082;&#107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57;&#1054;&#1064;%20&#8470;%202/&#1086;&#1083;&#1080;&#1084;&#1087;&#1080;&#1072;&#1076;&#1072;%20&#1060;&#10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1;&#1072;&#1095;&#1091;&#1088;&#1080;&#1085;&#1072;/Desktop/&#1089;&#1087;&#1080;&#1089;&#1082;&#1080;%20&#1088;&#1091;&#1089;&#1089;&#1082;&#1080;&#1081;%20&#1103;&#1079;/&#1047;&#1077;&#1088;&#1085;&#1086;&#1075;&#1088;&#1072;&#1076;&#1089;&#1082;&#1080;&#1081;_&#1088;&#1091;&#1089;&#1089;&#1082;&#1080;&#1081;%20&#1103;&#1079;&#1099;&#1082;_9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>
        <row r="10">
          <cell r="C10" t="str">
            <v>Кудрявцева</v>
          </cell>
          <cell r="D10" t="str">
            <v>Татьяна</v>
          </cell>
          <cell r="E10" t="str">
            <v>Алексеевна</v>
          </cell>
          <cell r="F10" t="str">
            <v>ж</v>
          </cell>
          <cell r="G10">
            <v>38245</v>
          </cell>
          <cell r="H10" t="str">
            <v>Россия</v>
          </cell>
          <cell r="I10" t="str">
            <v>не имеются</v>
          </cell>
        </row>
        <row r="13">
          <cell r="C13" t="str">
            <v xml:space="preserve">Ковтунова </v>
          </cell>
          <cell r="D13" t="str">
            <v xml:space="preserve">Юлия </v>
          </cell>
          <cell r="E13" t="str">
            <v>Сергеевна</v>
          </cell>
          <cell r="F13" t="str">
            <v>ж</v>
          </cell>
          <cell r="G13">
            <v>38553</v>
          </cell>
          <cell r="H13" t="str">
            <v>Россия</v>
          </cell>
          <cell r="I13" t="str">
            <v>не имеются</v>
          </cell>
          <cell r="K13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кл"/>
      <sheetName val="10 кл"/>
      <sheetName val="9 кл"/>
      <sheetName val="9 кл(4ч)"/>
      <sheetName val="8кл(1ч)"/>
      <sheetName val="7кл(2ч)"/>
      <sheetName val="6кл(1ч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8">
          <cell r="C8" t="str">
            <v>Колобова</v>
          </cell>
          <cell r="D8" t="str">
            <v>Татьяна</v>
          </cell>
          <cell r="E8" t="str">
            <v>Максимовна</v>
          </cell>
          <cell r="F8" t="str">
            <v>ж</v>
          </cell>
          <cell r="G8">
            <v>38528</v>
          </cell>
          <cell r="H8" t="str">
            <v>Россия</v>
          </cell>
          <cell r="I8" t="str">
            <v>не имеются</v>
          </cell>
          <cell r="J8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  <cell r="K8">
            <v>7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"/>
      <sheetName val="6 мальчики"/>
      <sheetName val="6 девочки"/>
      <sheetName val="7 мальчики"/>
      <sheetName val="7 девочки"/>
      <sheetName val="8 мальчики"/>
      <sheetName val="8 девочки"/>
      <sheetName val="9 мальчики"/>
      <sheetName val="10 мальчики "/>
      <sheetName val="10 кл"/>
      <sheetName val="11кл"/>
      <sheetName val="11 кл"/>
    </sheetNames>
    <sheetDataSet>
      <sheetData sheetId="0" refreshError="1"/>
      <sheetData sheetId="1" refreshError="1"/>
      <sheetData sheetId="2" refreshError="1"/>
      <sheetData sheetId="3"/>
      <sheetData sheetId="4" refreshError="1">
        <row r="10">
          <cell r="B10" t="str">
            <v xml:space="preserve">Хамидова </v>
          </cell>
          <cell r="C10" t="str">
            <v>Татьяна</v>
          </cell>
          <cell r="D10" t="str">
            <v>Абдулаевна</v>
          </cell>
          <cell r="F10">
            <v>38483</v>
          </cell>
          <cell r="G10" t="str">
            <v>Россия</v>
          </cell>
          <cell r="I10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  <cell r="J10">
            <v>7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>
        <row r="50">
          <cell r="C50" t="str">
            <v>Бикетова</v>
          </cell>
          <cell r="D50" t="str">
            <v>Екатерина</v>
          </cell>
          <cell r="E50" t="str">
            <v>Германовна</v>
          </cell>
          <cell r="H50" t="str">
            <v>Россия</v>
          </cell>
          <cell r="I50" t="str">
            <v>не имеются</v>
          </cell>
          <cell r="J50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50">
            <v>7</v>
          </cell>
        </row>
        <row r="51">
          <cell r="C51" t="str">
            <v xml:space="preserve">Малышева </v>
          </cell>
          <cell r="D51" t="str">
            <v xml:space="preserve">Дарья </v>
          </cell>
          <cell r="E51" t="str">
            <v xml:space="preserve">Максимовна </v>
          </cell>
          <cell r="H51" t="str">
            <v>Россия</v>
          </cell>
          <cell r="I51" t="str">
            <v>не имеются</v>
          </cell>
          <cell r="J51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51">
            <v>7</v>
          </cell>
        </row>
        <row r="52">
          <cell r="C52" t="str">
            <v xml:space="preserve"> Коптева </v>
          </cell>
          <cell r="D52" t="str">
            <v>Екатерина</v>
          </cell>
          <cell r="E52" t="str">
            <v>Васильевна</v>
          </cell>
          <cell r="H52" t="str">
            <v>Россия</v>
          </cell>
          <cell r="I52" t="str">
            <v>не имеются</v>
          </cell>
          <cell r="J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52">
            <v>7</v>
          </cell>
        </row>
        <row r="53">
          <cell r="C53" t="str">
            <v>Лысенко</v>
          </cell>
          <cell r="D53" t="str">
            <v>Евгения</v>
          </cell>
          <cell r="E53" t="str">
            <v>Дмитриевна</v>
          </cell>
          <cell r="H53" t="str">
            <v>Россия</v>
          </cell>
          <cell r="I53" t="str">
            <v>не имеются</v>
          </cell>
          <cell r="J53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  <cell r="K53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АТЕ"/>
      <sheetName val="Гражданство"/>
      <sheetName val="ОВЗ"/>
      <sheetName val="Класс"/>
      <sheetName val="Тип диплома"/>
      <sheetName val="Пол"/>
      <sheetName val="8 класс"/>
      <sheetName val="9 класс"/>
    </sheetNames>
    <sheetDataSet>
      <sheetData sheetId="0">
        <row r="11">
          <cell r="C11" t="str">
            <v>Гапонова</v>
          </cell>
          <cell r="D11" t="str">
            <v>Юлия</v>
          </cell>
          <cell r="E11" t="str">
            <v>Николаевна</v>
          </cell>
          <cell r="F11" t="str">
            <v>ж</v>
          </cell>
          <cell r="G11">
            <v>38461</v>
          </cell>
          <cell r="H11" t="str">
            <v>Россия</v>
          </cell>
          <cell r="I11" t="str">
            <v>не имеются</v>
          </cell>
          <cell r="J11" t="str">
            <v>муниципальное бюджетное общеобразовательное учреждение основная общеобразовательная школа г.Зернограда</v>
          </cell>
          <cell r="K11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тература"/>
      <sheetName val="физическая культура"/>
      <sheetName val="биология"/>
      <sheetName val="физика"/>
      <sheetName val="химия"/>
      <sheetName val="история"/>
      <sheetName val="немецкий язык"/>
      <sheetName val="математика"/>
      <sheetName val="искусство (МХК)"/>
      <sheetName val="английский язык"/>
      <sheetName val="география"/>
      <sheetName val="ОБЖ"/>
      <sheetName val="обществознание"/>
      <sheetName val="русский язык"/>
      <sheetName val="информатика"/>
      <sheetName val="технология"/>
      <sheetName val="право"/>
    </sheetNames>
    <sheetDataSet>
      <sheetData sheetId="0"/>
      <sheetData sheetId="1">
        <row r="7">
          <cell r="B7" t="str">
            <v>Юркина</v>
          </cell>
          <cell r="C7" t="str">
            <v>Любовь</v>
          </cell>
          <cell r="D7" t="str">
            <v>Николаевна</v>
          </cell>
          <cell r="E7">
            <v>38369</v>
          </cell>
          <cell r="F7" t="str">
            <v>Россия</v>
          </cell>
          <cell r="G7" t="str">
            <v>не имеются</v>
          </cell>
        </row>
        <row r="8">
          <cell r="B8" t="str">
            <v>Куцова</v>
          </cell>
          <cell r="C8" t="str">
            <v>Ирина</v>
          </cell>
          <cell r="D8" t="str">
            <v>Андреевна</v>
          </cell>
          <cell r="E8">
            <v>38316</v>
          </cell>
          <cell r="F8" t="str">
            <v>Россия</v>
          </cell>
          <cell r="G8" t="str">
            <v>не имеются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.яз."/>
      <sheetName val="литер"/>
      <sheetName val="математика"/>
      <sheetName val="информатика"/>
      <sheetName val="география"/>
      <sheetName val="биология"/>
      <sheetName val="английский"/>
      <sheetName val="право"/>
      <sheetName val="физика"/>
      <sheetName val="техдев"/>
      <sheetName val="ФК"/>
      <sheetName val="история"/>
      <sheetName val="общество"/>
      <sheetName val="техмал"/>
      <sheetName val="ОБж"/>
      <sheetName val="МХ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B11" t="str">
            <v>Киселева</v>
          </cell>
          <cell r="C11" t="str">
            <v>Раиса</v>
          </cell>
          <cell r="D11" t="str">
            <v>Владимировна</v>
          </cell>
          <cell r="E11">
            <v>38431</v>
          </cell>
          <cell r="F11" t="str">
            <v>Россия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Лист1"/>
    </sheetNames>
    <sheetDataSet>
      <sheetData sheetId="0">
        <row r="10">
          <cell r="J10" t="str">
            <v>Муниципальное бюджетное общеобразовательное учреждение средняя общеобразовательная школа г.Зернограда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B6" sqref="B6:G6"/>
    </sheetView>
  </sheetViews>
  <sheetFormatPr defaultRowHeight="15" x14ac:dyDescent="0.25"/>
  <cols>
    <col min="1" max="1" width="14.85546875" customWidth="1"/>
    <col min="2" max="2" width="4.85546875" style="1" customWidth="1"/>
    <col min="3" max="3" width="16.28515625" style="1" customWidth="1"/>
    <col min="4" max="4" width="12.85546875" style="1" customWidth="1"/>
    <col min="5" max="5" width="15.42578125" style="1" customWidth="1"/>
    <col min="6" max="6" width="9.85546875" style="1" customWidth="1"/>
    <col min="7" max="7" width="11.7109375" style="1" customWidth="1"/>
    <col min="8" max="8" width="13.140625" style="1" customWidth="1"/>
    <col min="9" max="9" width="15.85546875" style="1" customWidth="1"/>
    <col min="10" max="10" width="21.140625" style="1" customWidth="1"/>
    <col min="11" max="11" width="10.85546875" style="1" customWidth="1"/>
    <col min="12" max="12" width="13.28515625" style="1" customWidth="1"/>
    <col min="13" max="13" width="11.5703125" style="1" customWidth="1"/>
    <col min="14" max="14" width="0" style="1" hidden="1" customWidth="1"/>
    <col min="15" max="16384" width="9.140625" style="1"/>
  </cols>
  <sheetData>
    <row r="1" spans="1:16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0</v>
      </c>
    </row>
    <row r="2" spans="1:16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x14ac:dyDescent="0.25">
      <c r="B3" s="2" t="s">
        <v>2</v>
      </c>
      <c r="C3" s="44" t="s">
        <v>40</v>
      </c>
      <c r="D3" s="44"/>
      <c r="E3" s="4" t="s">
        <v>3</v>
      </c>
      <c r="F3" s="4"/>
      <c r="G3" s="5" t="s">
        <v>4</v>
      </c>
      <c r="H3" s="6"/>
      <c r="I3" s="2"/>
      <c r="J3" s="2"/>
      <c r="K3" s="2"/>
      <c r="L3" s="2"/>
      <c r="M3" s="2"/>
    </row>
    <row r="4" spans="1:16" x14ac:dyDescent="0.25">
      <c r="B4" s="45" t="s">
        <v>29</v>
      </c>
      <c r="C4" s="45"/>
      <c r="D4" s="45"/>
      <c r="E4" s="2"/>
      <c r="F4" s="2"/>
      <c r="G4" s="2"/>
      <c r="H4" s="2"/>
      <c r="I4" s="2"/>
      <c r="J4" s="2"/>
      <c r="K4" s="2"/>
      <c r="L4" s="2"/>
      <c r="M4" s="2"/>
    </row>
    <row r="5" spans="1:16" x14ac:dyDescent="0.25">
      <c r="B5" s="2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6" x14ac:dyDescent="0.25">
      <c r="B6" s="46" t="s">
        <v>41</v>
      </c>
      <c r="C6" s="46"/>
      <c r="D6" s="46"/>
      <c r="E6" s="46"/>
      <c r="F6" s="46"/>
      <c r="G6" s="46"/>
      <c r="H6" s="7"/>
      <c r="I6" s="2"/>
      <c r="J6" s="2"/>
      <c r="K6" s="2"/>
      <c r="L6" s="2"/>
      <c r="M6" s="2"/>
    </row>
    <row r="7" spans="1:16" x14ac:dyDescent="0.25">
      <c r="B7" s="2"/>
      <c r="C7" s="2"/>
      <c r="D7" s="2" t="s">
        <v>6</v>
      </c>
      <c r="E7" s="2"/>
      <c r="F7" s="2"/>
      <c r="G7" s="2"/>
      <c r="H7" s="2"/>
      <c r="I7" s="2"/>
      <c r="J7" s="2"/>
      <c r="K7" s="2"/>
      <c r="L7" s="2"/>
      <c r="M7" s="2"/>
    </row>
    <row r="8" spans="1:16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63" x14ac:dyDescent="0.25">
      <c r="A9" s="8" t="s">
        <v>7</v>
      </c>
      <c r="B9" s="9" t="s">
        <v>8</v>
      </c>
      <c r="C9" s="9" t="s">
        <v>9</v>
      </c>
      <c r="D9" s="9" t="s">
        <v>10</v>
      </c>
      <c r="E9" s="9" t="s">
        <v>11</v>
      </c>
      <c r="F9" s="9" t="s">
        <v>12</v>
      </c>
      <c r="G9" s="9" t="s">
        <v>13</v>
      </c>
      <c r="H9" s="9" t="s">
        <v>14</v>
      </c>
      <c r="I9" s="9" t="s">
        <v>15</v>
      </c>
      <c r="J9" s="9" t="s">
        <v>16</v>
      </c>
      <c r="K9" s="9" t="s">
        <v>17</v>
      </c>
      <c r="L9" s="9" t="s">
        <v>18</v>
      </c>
      <c r="M9" s="9" t="s">
        <v>19</v>
      </c>
    </row>
    <row r="10" spans="1:16" ht="100.5" customHeight="1" x14ac:dyDescent="0.25">
      <c r="A10" s="10" t="s">
        <v>20</v>
      </c>
      <c r="B10" s="10">
        <v>1</v>
      </c>
      <c r="C10" s="22" t="str">
        <f>[4]Форма3!C50</f>
        <v>Бикетова</v>
      </c>
      <c r="D10" s="22" t="str">
        <f>[4]Форма3!D50</f>
        <v>Екатерина</v>
      </c>
      <c r="E10" s="22" t="str">
        <f>[4]Форма3!E50</f>
        <v>Германовна</v>
      </c>
      <c r="F10" s="26" t="s">
        <v>21</v>
      </c>
      <c r="G10" s="26" t="s">
        <v>31</v>
      </c>
      <c r="H10" s="25" t="str">
        <f>[4]Форма3!H50</f>
        <v>Россия</v>
      </c>
      <c r="I10" s="20" t="str">
        <f>[4]Форма3!I50</f>
        <v>не имеются</v>
      </c>
      <c r="J10" s="24" t="str">
        <f>[4]Форма3!J50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0" s="24">
        <f>[4]Форма3!K50</f>
        <v>7</v>
      </c>
      <c r="L10" s="12" t="s">
        <v>36</v>
      </c>
      <c r="M10" s="39">
        <v>97.8</v>
      </c>
    </row>
    <row r="11" spans="1:16" ht="103.5" customHeight="1" x14ac:dyDescent="0.25">
      <c r="A11" s="10" t="s">
        <v>20</v>
      </c>
      <c r="B11" s="16">
        <v>2</v>
      </c>
      <c r="C11" s="20" t="str">
        <f>'[6]физическая культура'!B8</f>
        <v>Куцова</v>
      </c>
      <c r="D11" s="20" t="str">
        <f>'[6]физическая культура'!C8</f>
        <v>Ирина</v>
      </c>
      <c r="E11" s="20" t="str">
        <f>'[6]физическая культура'!D8</f>
        <v>Андреевна</v>
      </c>
      <c r="F11" s="16" t="s">
        <v>21</v>
      </c>
      <c r="G11" s="31">
        <f>'[6]физическая культура'!E8</f>
        <v>38316</v>
      </c>
      <c r="H11" s="31" t="str">
        <f>'[6]физическая культура'!F8</f>
        <v>Россия</v>
      </c>
      <c r="I11" s="17" t="str">
        <f>'[6]физическая культура'!G8</f>
        <v>не имеются</v>
      </c>
      <c r="J11" s="21" t="s">
        <v>35</v>
      </c>
      <c r="K11" s="33">
        <v>8</v>
      </c>
      <c r="L11" s="31" t="s">
        <v>37</v>
      </c>
      <c r="M11" s="40">
        <v>82</v>
      </c>
    </row>
    <row r="12" spans="1:16" ht="103.5" customHeight="1" x14ac:dyDescent="0.25">
      <c r="A12" s="10" t="s">
        <v>20</v>
      </c>
      <c r="B12" s="10">
        <v>3</v>
      </c>
      <c r="C12" s="27" t="str">
        <f>[4]Форма3!C51</f>
        <v xml:space="preserve">Малышева </v>
      </c>
      <c r="D12" s="27" t="str">
        <f>[4]Форма3!D51</f>
        <v xml:space="preserve">Дарья </v>
      </c>
      <c r="E12" s="27" t="str">
        <f>[4]Форма3!E51</f>
        <v xml:space="preserve">Максимовна </v>
      </c>
      <c r="F12" s="20" t="s">
        <v>21</v>
      </c>
      <c r="G12" s="25" t="s">
        <v>32</v>
      </c>
      <c r="H12" s="27" t="str">
        <f>[4]Форма3!H51</f>
        <v>Россия</v>
      </c>
      <c r="I12" s="20" t="str">
        <f>[4]Форма3!I51</f>
        <v>не имеются</v>
      </c>
      <c r="J12" s="27" t="str">
        <f>[4]Форма3!J51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2" s="27">
        <f>[4]Форма3!K51</f>
        <v>7</v>
      </c>
      <c r="L12" s="12" t="s">
        <v>37</v>
      </c>
      <c r="M12" s="41">
        <v>80.900000000000006</v>
      </c>
      <c r="N12" s="13"/>
      <c r="O12" s="13"/>
    </row>
    <row r="13" spans="1:16" ht="127.5" x14ac:dyDescent="0.25">
      <c r="A13" s="10" t="s">
        <v>20</v>
      </c>
      <c r="B13" s="10">
        <v>4</v>
      </c>
      <c r="C13" s="22" t="str">
        <f>[1]Форма3!C10</f>
        <v>Кудрявцева</v>
      </c>
      <c r="D13" s="22" t="str">
        <f>[1]Форма3!D10</f>
        <v>Татьяна</v>
      </c>
      <c r="E13" s="22" t="str">
        <f>[1]Форма3!E10</f>
        <v>Алексеевна</v>
      </c>
      <c r="F13" s="20" t="str">
        <f>[1]Форма3!F10</f>
        <v>ж</v>
      </c>
      <c r="G13" s="23">
        <f>[1]Форма3!G10</f>
        <v>38245</v>
      </c>
      <c r="H13" s="24" t="str">
        <f>[1]Форма3!H10</f>
        <v>Россия</v>
      </c>
      <c r="I13" s="20" t="str">
        <f>[1]Форма3!I10</f>
        <v>не имеются</v>
      </c>
      <c r="J13" s="24" t="str">
        <f>$J$10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3" s="24">
        <v>8</v>
      </c>
      <c r="L13" s="12" t="s">
        <v>38</v>
      </c>
      <c r="M13" s="12">
        <v>77.3</v>
      </c>
    </row>
    <row r="14" spans="1:16" ht="102" x14ac:dyDescent="0.25">
      <c r="A14" s="10" t="s">
        <v>20</v>
      </c>
      <c r="B14" s="10">
        <v>5</v>
      </c>
      <c r="C14" s="27" t="str">
        <f>'[6]физическая культура'!B7</f>
        <v>Юркина</v>
      </c>
      <c r="D14" s="27" t="str">
        <f>'[6]физическая культура'!C7</f>
        <v>Любовь</v>
      </c>
      <c r="E14" s="27" t="str">
        <f>'[6]физическая культура'!D7</f>
        <v>Николаевна</v>
      </c>
      <c r="F14" s="10" t="s">
        <v>21</v>
      </c>
      <c r="G14" s="14">
        <f>'[6]физическая культура'!E7</f>
        <v>38369</v>
      </c>
      <c r="H14" s="14" t="str">
        <f>'[6]физическая культура'!F7</f>
        <v>Россия</v>
      </c>
      <c r="I14" s="17" t="str">
        <f>'[6]физическая культура'!G7</f>
        <v>не имеются</v>
      </c>
      <c r="J14" s="25" t="s">
        <v>35</v>
      </c>
      <c r="K14" s="32">
        <v>7</v>
      </c>
      <c r="L14" s="30" t="s">
        <v>38</v>
      </c>
      <c r="M14" s="32">
        <v>76.5</v>
      </c>
    </row>
    <row r="15" spans="1:16" ht="127.5" x14ac:dyDescent="0.25">
      <c r="A15" s="10" t="s">
        <v>20</v>
      </c>
      <c r="B15" s="10">
        <v>6</v>
      </c>
      <c r="C15" s="28" t="str">
        <f>[4]Форма3!C53</f>
        <v>Лысенко</v>
      </c>
      <c r="D15" s="28" t="str">
        <f>[4]Форма3!D53</f>
        <v>Евгения</v>
      </c>
      <c r="E15" s="28" t="str">
        <f>[4]Форма3!E53</f>
        <v>Дмитриевна</v>
      </c>
      <c r="F15" s="20" t="s">
        <v>21</v>
      </c>
      <c r="G15" s="29" t="s">
        <v>34</v>
      </c>
      <c r="H15" s="28" t="str">
        <f>[4]Форма3!H53</f>
        <v>Россия</v>
      </c>
      <c r="I15" s="20" t="str">
        <f>[4]Форма3!I53</f>
        <v>не имеются</v>
      </c>
      <c r="J15" s="28" t="str">
        <f>[4]Форма3!J53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5" s="28">
        <f>[4]Форма3!K53</f>
        <v>7</v>
      </c>
      <c r="L15" s="12" t="s">
        <v>38</v>
      </c>
      <c r="M15" s="15">
        <v>74.8</v>
      </c>
    </row>
    <row r="16" spans="1:16" ht="127.5" x14ac:dyDescent="0.25">
      <c r="A16" s="10" t="s">
        <v>20</v>
      </c>
      <c r="B16" s="10">
        <v>7</v>
      </c>
      <c r="C16" s="27" t="str">
        <f>[4]Форма3!C52</f>
        <v xml:space="preserve"> Коптева </v>
      </c>
      <c r="D16" s="20" t="str">
        <f>[4]Форма3!D52</f>
        <v>Екатерина</v>
      </c>
      <c r="E16" s="20" t="str">
        <f>[4]Форма3!E52</f>
        <v>Васильевна</v>
      </c>
      <c r="F16" s="20" t="s">
        <v>21</v>
      </c>
      <c r="G16" s="25" t="s">
        <v>33</v>
      </c>
      <c r="H16" s="20" t="str">
        <f>[4]Форма3!H52</f>
        <v>Россия</v>
      </c>
      <c r="I16" s="20" t="str">
        <f>[4]Форма3!I52</f>
        <v>не имеются</v>
      </c>
      <c r="J16" s="27" t="str">
        <f>[4]Форма3!J52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K16" s="27">
        <f>[4]Форма3!K52</f>
        <v>7</v>
      </c>
      <c r="L16" s="12" t="s">
        <v>38</v>
      </c>
      <c r="M16" s="11">
        <v>73.5</v>
      </c>
      <c r="N16" s="13"/>
      <c r="O16" s="13"/>
      <c r="P16" s="13"/>
    </row>
    <row r="17" spans="1:15" ht="76.5" x14ac:dyDescent="0.25">
      <c r="A17" s="20" t="s">
        <v>20</v>
      </c>
      <c r="B17" s="20">
        <v>8</v>
      </c>
      <c r="C17" s="20" t="str">
        <f>[7]ФК!B11</f>
        <v>Киселева</v>
      </c>
      <c r="D17" s="20" t="str">
        <f>[7]ФК!C11</f>
        <v>Раиса</v>
      </c>
      <c r="E17" s="20" t="str">
        <f>[7]ФК!D11</f>
        <v>Владимировна</v>
      </c>
      <c r="F17" s="20" t="s">
        <v>21</v>
      </c>
      <c r="G17" s="26">
        <f>[7]ФК!E11</f>
        <v>38431</v>
      </c>
      <c r="H17" s="26" t="str">
        <f>[7]ФК!F11</f>
        <v>Россия</v>
      </c>
      <c r="I17" s="26" t="str">
        <f>$I$20</f>
        <v>не имеются</v>
      </c>
      <c r="J17" s="27" t="str">
        <f>[8]Форма3!$J$10</f>
        <v>Муниципальное бюджетное общеобразовательное учреждение средняя общеобразовательная школа г.Зернограда</v>
      </c>
      <c r="K17" s="20">
        <v>7</v>
      </c>
      <c r="L17" s="12" t="s">
        <v>38</v>
      </c>
      <c r="M17" s="10">
        <v>72</v>
      </c>
    </row>
    <row r="18" spans="1:15" s="13" customFormat="1" ht="75" customHeight="1" x14ac:dyDescent="0.25">
      <c r="A18" s="10" t="s">
        <v>20</v>
      </c>
      <c r="B18" s="10">
        <v>9</v>
      </c>
      <c r="C18" s="19" t="str">
        <f>[1]Форма3!C13</f>
        <v xml:space="preserve">Ковтунова </v>
      </c>
      <c r="D18" s="19" t="str">
        <f>[1]Форма3!D13</f>
        <v xml:space="preserve">Юлия </v>
      </c>
      <c r="E18" s="19" t="str">
        <f>[1]Форма3!E13</f>
        <v>Сергеевна</v>
      </c>
      <c r="F18" s="20" t="str">
        <f>[1]Форма3!F13</f>
        <v>ж</v>
      </c>
      <c r="G18" s="21">
        <f>[1]Форма3!G13</f>
        <v>38553</v>
      </c>
      <c r="H18" s="19" t="str">
        <f>[1]Форма3!H13</f>
        <v>Россия</v>
      </c>
      <c r="I18" s="20" t="str">
        <f>[1]Форма3!I13</f>
        <v>не имеются</v>
      </c>
      <c r="J18" s="19" t="s">
        <v>30</v>
      </c>
      <c r="K18" s="19">
        <f>[1]Форма3!K13</f>
        <v>7</v>
      </c>
      <c r="L18" s="12" t="s">
        <v>38</v>
      </c>
      <c r="M18" s="11">
        <v>67.8</v>
      </c>
    </row>
    <row r="19" spans="1:15" ht="122.25" customHeight="1" x14ac:dyDescent="0.25">
      <c r="A19" s="10" t="s">
        <v>20</v>
      </c>
      <c r="B19" s="10">
        <v>10</v>
      </c>
      <c r="C19" s="19" t="str">
        <f>'[2]7кл(2ч)'!C8</f>
        <v>Колобова</v>
      </c>
      <c r="D19" s="19" t="str">
        <f>'[2]7кл(2ч)'!D8</f>
        <v>Татьяна</v>
      </c>
      <c r="E19" s="19" t="str">
        <f>'[2]7кл(2ч)'!E8</f>
        <v>Максимовна</v>
      </c>
      <c r="F19" s="20" t="str">
        <f>'[2]7кл(2ч)'!F8</f>
        <v>ж</v>
      </c>
      <c r="G19" s="21">
        <f>'[2]7кл(2ч)'!G8</f>
        <v>38528</v>
      </c>
      <c r="H19" s="19" t="str">
        <f>'[2]7кл(2ч)'!H8</f>
        <v>Россия</v>
      </c>
      <c r="I19" s="20" t="str">
        <f>'[2]7кл(2ч)'!I8</f>
        <v>не имеются</v>
      </c>
      <c r="J19" s="19" t="str">
        <f>'[2]7кл(2ч)'!J8</f>
        <v>муниципальное бюджетное общеобразовательное учреждение Клюевская средняя общеобразовательная школа Зерноградского района</v>
      </c>
      <c r="K19" s="19">
        <f>'[2]7кл(2ч)'!K8</f>
        <v>7</v>
      </c>
      <c r="L19" s="12" t="s">
        <v>38</v>
      </c>
      <c r="M19" s="11">
        <v>61.3</v>
      </c>
    </row>
    <row r="20" spans="1:15" ht="115.5" customHeight="1" x14ac:dyDescent="0.25">
      <c r="A20" s="10" t="s">
        <v>20</v>
      </c>
      <c r="B20" s="35">
        <v>11</v>
      </c>
      <c r="C20" s="27" t="str">
        <f>'[5]7 класс'!C11</f>
        <v>Гапонова</v>
      </c>
      <c r="D20" s="20" t="str">
        <f>'[5]7 класс'!D11</f>
        <v>Юлия</v>
      </c>
      <c r="E20" s="20" t="str">
        <f>'[5]7 класс'!E11</f>
        <v>Николаевна</v>
      </c>
      <c r="F20" s="20" t="str">
        <f>'[5]7 класс'!F11</f>
        <v>ж</v>
      </c>
      <c r="G20" s="25">
        <f>'[5]7 класс'!G11</f>
        <v>38461</v>
      </c>
      <c r="H20" s="20" t="str">
        <f>'[5]7 класс'!H11</f>
        <v>Россия</v>
      </c>
      <c r="I20" s="20" t="str">
        <f>'[5]7 класс'!I11</f>
        <v>не имеются</v>
      </c>
      <c r="J20" s="27" t="str">
        <f>'[5]7 класс'!J11</f>
        <v>муниципальное бюджетное общеобразовательное учреждение основная общеобразовательная школа г.Зернограда</v>
      </c>
      <c r="K20" s="27">
        <f>'[5]7 класс'!K11</f>
        <v>7</v>
      </c>
      <c r="L20" s="12" t="s">
        <v>38</v>
      </c>
      <c r="M20" s="38">
        <v>52.7</v>
      </c>
    </row>
    <row r="21" spans="1:15" ht="76.5" customHeight="1" x14ac:dyDescent="0.25">
      <c r="A21" s="42" t="s">
        <v>20</v>
      </c>
      <c r="B21" s="36">
        <v>12</v>
      </c>
      <c r="C21" s="37" t="str">
        <f>'[3]7 девочки'!B10</f>
        <v xml:space="preserve">Хамидова </v>
      </c>
      <c r="D21" s="19" t="str">
        <f>'[3]7 девочки'!C10</f>
        <v>Татьяна</v>
      </c>
      <c r="E21" s="19" t="str">
        <f>'[3]7 девочки'!D10</f>
        <v>Абдулаевна</v>
      </c>
      <c r="F21" s="20" t="s">
        <v>21</v>
      </c>
      <c r="G21" s="25">
        <f>'[3]7 девочки'!F10</f>
        <v>38483</v>
      </c>
      <c r="H21" s="19" t="str">
        <f>'[3]7 девочки'!G10</f>
        <v>Россия</v>
      </c>
      <c r="I21" s="20" t="s">
        <v>39</v>
      </c>
      <c r="J21" s="19" t="str">
        <f>'[3]7 девочки'!I10</f>
        <v>Муниципальное бюджетное общеобразовательное учреждение Манычская средняя общеобразовательная школа Зерноградского района</v>
      </c>
      <c r="K21" s="19">
        <f>'[3]7 девочки'!J10</f>
        <v>7</v>
      </c>
      <c r="L21" s="12" t="s">
        <v>38</v>
      </c>
      <c r="M21" s="11">
        <v>47.7</v>
      </c>
      <c r="N21" s="13"/>
      <c r="O21" s="13"/>
    </row>
    <row r="22" spans="1:15" x14ac:dyDescent="0.25">
      <c r="B22" s="3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5" x14ac:dyDescent="0.25">
      <c r="B23" s="3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5" x14ac:dyDescent="0.25">
      <c r="B24" s="34"/>
      <c r="C24" s="2"/>
      <c r="D24" s="47" t="s">
        <v>22</v>
      </c>
      <c r="E24" s="47"/>
      <c r="F24" s="47"/>
      <c r="G24" s="47"/>
      <c r="H24" s="7"/>
      <c r="I24" s="2" t="s">
        <v>23</v>
      </c>
      <c r="J24" s="2"/>
      <c r="K24" s="2"/>
      <c r="L24" s="2"/>
      <c r="M24" s="2"/>
    </row>
    <row r="25" spans="1:15" x14ac:dyDescent="0.25">
      <c r="B25" s="3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5" x14ac:dyDescent="0.25">
      <c r="B27" s="18" t="s">
        <v>24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5" ht="16.149999999999999" customHeight="1" x14ac:dyDescent="0.25">
      <c r="B28" s="43" t="s">
        <v>25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5" ht="16.149999999999999" customHeight="1" x14ac:dyDescent="0.25">
      <c r="B29" s="43" t="s">
        <v>26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5" ht="16.149999999999999" customHeight="1" x14ac:dyDescent="0.25">
      <c r="B30" s="43" t="s">
        <v>27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</row>
    <row r="31" spans="1:15" ht="16.149999999999999" customHeight="1" x14ac:dyDescent="0.25">
      <c r="B31" s="43" t="s">
        <v>28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</row>
  </sheetData>
  <sheetProtection selectLockedCells="1" selectUnlockedCells="1"/>
  <mergeCells count="8">
    <mergeCell ref="B30:M30"/>
    <mergeCell ref="B31:M31"/>
    <mergeCell ref="C3:D3"/>
    <mergeCell ref="B4:D4"/>
    <mergeCell ref="B6:G6"/>
    <mergeCell ref="D24:G24"/>
    <mergeCell ref="B28:M28"/>
    <mergeCell ref="B29:M29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Форма3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2018-11-19T05:19:17Z</cp:lastPrinted>
  <dcterms:created xsi:type="dcterms:W3CDTF">2018-11-19T05:18:04Z</dcterms:created>
  <dcterms:modified xsi:type="dcterms:W3CDTF">2018-11-19T05:20:06Z</dcterms:modified>
</cp:coreProperties>
</file>